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Balance por oficina" sheetId="1" r:id="rId1"/>
    <sheet name="GENERAL" sheetId="2" r:id="rId2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2"/>
  <c r="B102"/>
  <c r="C102"/>
  <c r="B145" i="1"/>
  <c r="B137"/>
  <c r="B136"/>
  <c r="B126"/>
  <c r="B124"/>
  <c r="B114"/>
  <c r="C95"/>
  <c r="B95"/>
  <c r="C87"/>
  <c r="B87"/>
  <c r="C23"/>
  <c r="B19"/>
  <c r="C18"/>
  <c r="C17"/>
  <c r="B18"/>
  <c r="B17"/>
  <c r="B229" i="2"/>
  <c r="B245" l="1"/>
  <c r="B233"/>
  <c r="B232"/>
  <c r="B231"/>
  <c r="B228"/>
  <c r="B227"/>
  <c r="B163"/>
  <c r="B161"/>
  <c r="B160"/>
  <c r="B157"/>
  <c r="C98"/>
  <c r="C96"/>
  <c r="B110"/>
  <c r="D108"/>
  <c r="D107"/>
  <c r="D106"/>
  <c r="D105"/>
  <c r="D104"/>
  <c r="D102"/>
  <c r="D100"/>
  <c r="D99"/>
  <c r="B98"/>
  <c r="D95"/>
  <c r="C84"/>
  <c r="C82"/>
  <c r="C81"/>
  <c r="C80"/>
  <c r="B84"/>
  <c r="B80"/>
  <c r="C67"/>
  <c r="C64"/>
  <c r="C63" s="1"/>
  <c r="B63"/>
  <c r="C62"/>
  <c r="C61"/>
  <c r="B62"/>
  <c r="C36"/>
  <c r="B36"/>
  <c r="C32"/>
  <c r="C31" s="1"/>
  <c r="B32"/>
  <c r="B31" s="1"/>
  <c r="D22"/>
  <c r="D21"/>
  <c r="D20"/>
  <c r="D19"/>
  <c r="D18"/>
  <c r="D17"/>
  <c r="D16"/>
  <c r="ES110" i="1"/>
  <c r="ES109"/>
  <c r="ES108"/>
  <c r="ES107"/>
  <c r="ES106"/>
  <c r="ES105"/>
  <c r="ES104"/>
  <c r="ES103"/>
  <c r="ES102"/>
  <c r="ES101"/>
  <c r="ES100"/>
  <c r="ES99"/>
  <c r="ES98"/>
  <c r="ES97"/>
  <c r="ES96"/>
  <c r="ES95"/>
  <c r="ER93"/>
  <c r="EQ93"/>
  <c r="EQ28"/>
  <c r="ES24"/>
  <c r="ER24"/>
  <c r="EQ24"/>
  <c r="ES12"/>
  <c r="ES11"/>
  <c r="ES10"/>
  <c r="ES9"/>
  <c r="ES8"/>
  <c r="ES7"/>
  <c r="ES6"/>
  <c r="ES5"/>
  <c r="EN110"/>
  <c r="EN109"/>
  <c r="EN108"/>
  <c r="EN107"/>
  <c r="EN106"/>
  <c r="EN105"/>
  <c r="EN104"/>
  <c r="EN103"/>
  <c r="EN102"/>
  <c r="EN101"/>
  <c r="EN100"/>
  <c r="EN99"/>
  <c r="EN98"/>
  <c r="EN97"/>
  <c r="EN96"/>
  <c r="EN95"/>
  <c r="EM93"/>
  <c r="EL93"/>
  <c r="EN93" s="1"/>
  <c r="EL28"/>
  <c r="EN24"/>
  <c r="EM24"/>
  <c r="EL24"/>
  <c r="EN12"/>
  <c r="EN11"/>
  <c r="EN10"/>
  <c r="EN9"/>
  <c r="EN8"/>
  <c r="EN7"/>
  <c r="EN6"/>
  <c r="EN5"/>
  <c r="EI110"/>
  <c r="EI109"/>
  <c r="EI108"/>
  <c r="EI107"/>
  <c r="EI106"/>
  <c r="EI105"/>
  <c r="EI104"/>
  <c r="EI103"/>
  <c r="EI102"/>
  <c r="EI101"/>
  <c r="EI100"/>
  <c r="EI99"/>
  <c r="EI98"/>
  <c r="EI97"/>
  <c r="EI96"/>
  <c r="EI95"/>
  <c r="EH93"/>
  <c r="EG93"/>
  <c r="EI93" s="1"/>
  <c r="EG28"/>
  <c r="EI24"/>
  <c r="EH24"/>
  <c r="EG24"/>
  <c r="EI12"/>
  <c r="EI11"/>
  <c r="EI10"/>
  <c r="EI9"/>
  <c r="EI8"/>
  <c r="EI7"/>
  <c r="EI6"/>
  <c r="EI5"/>
  <c r="ED110"/>
  <c r="ED109"/>
  <c r="ED108"/>
  <c r="ED107"/>
  <c r="ED106"/>
  <c r="ED105"/>
  <c r="ED104"/>
  <c r="ED103"/>
  <c r="ED102"/>
  <c r="ED101"/>
  <c r="ED100"/>
  <c r="ED99"/>
  <c r="ED98"/>
  <c r="ED97"/>
  <c r="ED96"/>
  <c r="ED95"/>
  <c r="EC93"/>
  <c r="EB93"/>
  <c r="ED93" s="1"/>
  <c r="ED24"/>
  <c r="EC24"/>
  <c r="EB24"/>
  <c r="ED12"/>
  <c r="ED11"/>
  <c r="ED10"/>
  <c r="ED9"/>
  <c r="ED8"/>
  <c r="ED7"/>
  <c r="ED6"/>
  <c r="ED5"/>
  <c r="DY110"/>
  <c r="DY109"/>
  <c r="DY108"/>
  <c r="DY107"/>
  <c r="DY106"/>
  <c r="DY105"/>
  <c r="DY104"/>
  <c r="DY103"/>
  <c r="DY102"/>
  <c r="DY101"/>
  <c r="DY100"/>
  <c r="DY99"/>
  <c r="DY98"/>
  <c r="DY97"/>
  <c r="DY96"/>
  <c r="DY95"/>
  <c r="DX93"/>
  <c r="DW93"/>
  <c r="DY93" s="1"/>
  <c r="DW28"/>
  <c r="DY24"/>
  <c r="DX24"/>
  <c r="DW24"/>
  <c r="DY12"/>
  <c r="DY11"/>
  <c r="DY10"/>
  <c r="DY9"/>
  <c r="DY8"/>
  <c r="DY7"/>
  <c r="DY6"/>
  <c r="DY5"/>
  <c r="DT110"/>
  <c r="DT109"/>
  <c r="DT108"/>
  <c r="DT107"/>
  <c r="DT106"/>
  <c r="DT105"/>
  <c r="DT104"/>
  <c r="DT103"/>
  <c r="DT102"/>
  <c r="DT101"/>
  <c r="DT100"/>
  <c r="DT99"/>
  <c r="DT98"/>
  <c r="DT97"/>
  <c r="DT96"/>
  <c r="DT95"/>
  <c r="DS93"/>
  <c r="DR93"/>
  <c r="DT93" s="1"/>
  <c r="DT24"/>
  <c r="DS24"/>
  <c r="DR24"/>
  <c r="DT12"/>
  <c r="DT11"/>
  <c r="DT10"/>
  <c r="DT9"/>
  <c r="DT8"/>
  <c r="DT7"/>
  <c r="DT6"/>
  <c r="DT5"/>
  <c r="DO110"/>
  <c r="DO109"/>
  <c r="DO108"/>
  <c r="DO107"/>
  <c r="DO106"/>
  <c r="DO105"/>
  <c r="DO104"/>
  <c r="DO103"/>
  <c r="DO102"/>
  <c r="DO101"/>
  <c r="DO100"/>
  <c r="DO99"/>
  <c r="DO98"/>
  <c r="DO97"/>
  <c r="DO96"/>
  <c r="DO95"/>
  <c r="DN93"/>
  <c r="DM93"/>
  <c r="DO93" s="1"/>
  <c r="DO24"/>
  <c r="DN24"/>
  <c r="DM24"/>
  <c r="DO12"/>
  <c r="DO11"/>
  <c r="DO10"/>
  <c r="DO9"/>
  <c r="DO8"/>
  <c r="DO7"/>
  <c r="DO6"/>
  <c r="DO5"/>
  <c r="DJ110"/>
  <c r="DJ109"/>
  <c r="DJ108"/>
  <c r="DJ107"/>
  <c r="DJ106"/>
  <c r="DJ105"/>
  <c r="DJ104"/>
  <c r="DJ103"/>
  <c r="DJ102"/>
  <c r="DJ101"/>
  <c r="DJ100"/>
  <c r="DJ99"/>
  <c r="DJ98"/>
  <c r="DJ97"/>
  <c r="DJ96"/>
  <c r="DJ95"/>
  <c r="DI93"/>
  <c r="DH93"/>
  <c r="DJ24"/>
  <c r="DI24"/>
  <c r="DH24"/>
  <c r="DJ12"/>
  <c r="DJ11"/>
  <c r="DJ10"/>
  <c r="DJ9"/>
  <c r="DJ8"/>
  <c r="DJ7"/>
  <c r="DJ6"/>
  <c r="DJ5"/>
  <c r="DE110"/>
  <c r="DE109"/>
  <c r="DE108"/>
  <c r="DE107"/>
  <c r="DE106"/>
  <c r="DE105"/>
  <c r="DE104"/>
  <c r="DE103"/>
  <c r="DE102"/>
  <c r="DE101"/>
  <c r="DE100"/>
  <c r="DE99"/>
  <c r="DE98"/>
  <c r="DE97"/>
  <c r="DE96"/>
  <c r="DE95"/>
  <c r="DD93"/>
  <c r="DC93"/>
  <c r="DC28"/>
  <c r="DE24"/>
  <c r="DD24"/>
  <c r="DC24"/>
  <c r="DE12"/>
  <c r="DE11"/>
  <c r="DE10"/>
  <c r="DE9"/>
  <c r="DE8"/>
  <c r="DE7"/>
  <c r="DE6"/>
  <c r="DE5"/>
  <c r="CZ110"/>
  <c r="CZ109"/>
  <c r="CZ108"/>
  <c r="CZ107"/>
  <c r="CZ106"/>
  <c r="CZ105"/>
  <c r="CZ104"/>
  <c r="CZ103"/>
  <c r="CZ102"/>
  <c r="CZ101"/>
  <c r="CZ100"/>
  <c r="CZ99"/>
  <c r="CZ98"/>
  <c r="CZ97"/>
  <c r="CZ96"/>
  <c r="CZ95"/>
  <c r="CZ93"/>
  <c r="CY93"/>
  <c r="CX93"/>
  <c r="CX28"/>
  <c r="CZ24"/>
  <c r="CY24"/>
  <c r="CX24"/>
  <c r="CZ12"/>
  <c r="CZ11"/>
  <c r="CZ10"/>
  <c r="CZ9"/>
  <c r="CZ8"/>
  <c r="CZ7"/>
  <c r="CZ6"/>
  <c r="CZ5"/>
  <c r="CU110"/>
  <c r="CU109"/>
  <c r="CU108"/>
  <c r="CU107"/>
  <c r="CU106"/>
  <c r="CU105"/>
  <c r="CU104"/>
  <c r="CU103"/>
  <c r="CU102"/>
  <c r="CU101"/>
  <c r="CU100"/>
  <c r="CU99"/>
  <c r="CU98"/>
  <c r="CU97"/>
  <c r="CU96"/>
  <c r="CU95"/>
  <c r="CT93"/>
  <c r="CU93" s="1"/>
  <c r="CS93"/>
  <c r="CS28"/>
  <c r="CU24"/>
  <c r="CT24"/>
  <c r="CS24"/>
  <c r="CU12"/>
  <c r="CU11"/>
  <c r="CU10"/>
  <c r="CU9"/>
  <c r="CU8"/>
  <c r="CU7"/>
  <c r="CU6"/>
  <c r="CU5"/>
  <c r="CP110"/>
  <c r="CP109"/>
  <c r="CP108"/>
  <c r="CP107"/>
  <c r="CP106"/>
  <c r="CP105"/>
  <c r="CP104"/>
  <c r="CP103"/>
  <c r="CP102"/>
  <c r="CP101"/>
  <c r="CP100"/>
  <c r="CP99"/>
  <c r="CP98"/>
  <c r="CP97"/>
  <c r="CP96"/>
  <c r="CP95"/>
  <c r="CO93"/>
  <c r="CN93"/>
  <c r="CP93" s="1"/>
  <c r="CN28"/>
  <c r="CP24"/>
  <c r="CO24"/>
  <c r="CN24"/>
  <c r="CP12"/>
  <c r="CP11"/>
  <c r="CP10"/>
  <c r="CP9"/>
  <c r="CP8"/>
  <c r="CP7"/>
  <c r="CP6"/>
  <c r="CP5"/>
  <c r="CK110"/>
  <c r="CK109"/>
  <c r="CK108"/>
  <c r="CK107"/>
  <c r="CK106"/>
  <c r="CK105"/>
  <c r="CK104"/>
  <c r="CK103"/>
  <c r="CK102"/>
  <c r="CK101"/>
  <c r="CK100"/>
  <c r="CK99"/>
  <c r="CK98"/>
  <c r="CK97"/>
  <c r="CK96"/>
  <c r="CK95"/>
  <c r="CJ93"/>
  <c r="CI93"/>
  <c r="CK93" s="1"/>
  <c r="CK24"/>
  <c r="CJ24"/>
  <c r="CI24"/>
  <c r="CK12"/>
  <c r="CK11"/>
  <c r="CK10"/>
  <c r="CK9"/>
  <c r="CK8"/>
  <c r="CK7"/>
  <c r="CK6"/>
  <c r="CK5"/>
  <c r="CF110"/>
  <c r="CF109"/>
  <c r="CF108"/>
  <c r="CF107"/>
  <c r="CF106"/>
  <c r="CF105"/>
  <c r="CF104"/>
  <c r="CF103"/>
  <c r="CF102"/>
  <c r="CF101"/>
  <c r="CF100"/>
  <c r="CF99"/>
  <c r="CF98"/>
  <c r="CF97"/>
  <c r="CF96"/>
  <c r="CF95"/>
  <c r="CF93"/>
  <c r="CE93"/>
  <c r="CD93"/>
  <c r="CF24"/>
  <c r="CE24"/>
  <c r="CD24"/>
  <c r="CF12"/>
  <c r="CF11"/>
  <c r="CF10"/>
  <c r="CF9"/>
  <c r="CF8"/>
  <c r="CF7"/>
  <c r="CF6"/>
  <c r="CF5"/>
  <c r="CA110"/>
  <c r="CA109"/>
  <c r="CA108"/>
  <c r="CA107"/>
  <c r="CA106"/>
  <c r="CA105"/>
  <c r="CA104"/>
  <c r="CA103"/>
  <c r="CA102"/>
  <c r="CA101"/>
  <c r="CA100"/>
  <c r="CA99"/>
  <c r="CA98"/>
  <c r="CA97"/>
  <c r="CA96"/>
  <c r="CA95"/>
  <c r="BZ93"/>
  <c r="BY93"/>
  <c r="CA93" s="1"/>
  <c r="BY28"/>
  <c r="CA24"/>
  <c r="BZ24"/>
  <c r="BY24"/>
  <c r="CA12"/>
  <c r="CA11"/>
  <c r="CA10"/>
  <c r="CA9"/>
  <c r="CA8"/>
  <c r="CA7"/>
  <c r="CA6"/>
  <c r="CA5"/>
  <c r="BV110"/>
  <c r="BV109"/>
  <c r="BV108"/>
  <c r="BV107"/>
  <c r="BV106"/>
  <c r="BV105"/>
  <c r="BV104"/>
  <c r="BV103"/>
  <c r="BV102"/>
  <c r="BV101"/>
  <c r="BV100"/>
  <c r="BV99"/>
  <c r="BV98"/>
  <c r="BV97"/>
  <c r="BV96"/>
  <c r="BV95"/>
  <c r="BU93"/>
  <c r="BT93"/>
  <c r="BV93" s="1"/>
  <c r="BV24"/>
  <c r="BU24"/>
  <c r="BT24"/>
  <c r="BV12"/>
  <c r="BV11"/>
  <c r="BV10"/>
  <c r="BV9"/>
  <c r="BV8"/>
  <c r="BV7"/>
  <c r="BV6"/>
  <c r="BV5"/>
  <c r="BQ110"/>
  <c r="BQ109"/>
  <c r="BQ108"/>
  <c r="BQ107"/>
  <c r="BQ106"/>
  <c r="BQ105"/>
  <c r="BQ104"/>
  <c r="BQ103"/>
  <c r="BQ102"/>
  <c r="BQ101"/>
  <c r="BQ100"/>
  <c r="BQ99"/>
  <c r="BQ98"/>
  <c r="BQ97"/>
  <c r="BQ96"/>
  <c r="BQ95"/>
  <c r="BP93"/>
  <c r="BO93"/>
  <c r="BQ93" s="1"/>
  <c r="BQ24"/>
  <c r="BP24"/>
  <c r="BO24"/>
  <c r="BQ12"/>
  <c r="BQ11"/>
  <c r="BQ10"/>
  <c r="BQ9"/>
  <c r="BQ8"/>
  <c r="BQ7"/>
  <c r="BQ6"/>
  <c r="BQ5"/>
  <c r="BL110"/>
  <c r="BL109"/>
  <c r="BL108"/>
  <c r="BL107"/>
  <c r="BL106"/>
  <c r="BL105"/>
  <c r="BL104"/>
  <c r="BL103"/>
  <c r="BL102"/>
  <c r="BL101"/>
  <c r="BL100"/>
  <c r="BL99"/>
  <c r="BL98"/>
  <c r="BL97"/>
  <c r="BL96"/>
  <c r="BL95"/>
  <c r="BK93"/>
  <c r="BJ93"/>
  <c r="BL93" s="1"/>
  <c r="BJ28"/>
  <c r="BL24"/>
  <c r="BK24"/>
  <c r="BJ24"/>
  <c r="BL12"/>
  <c r="BL11"/>
  <c r="BL10"/>
  <c r="BL9"/>
  <c r="BL8"/>
  <c r="BL7"/>
  <c r="BL6"/>
  <c r="BL5"/>
  <c r="BG110"/>
  <c r="BG109"/>
  <c r="BG108"/>
  <c r="BG107"/>
  <c r="BG106"/>
  <c r="BG105"/>
  <c r="BG104"/>
  <c r="BG103"/>
  <c r="BG102"/>
  <c r="BG101"/>
  <c r="BG100"/>
  <c r="BG99"/>
  <c r="BG98"/>
  <c r="BG97"/>
  <c r="BG96"/>
  <c r="BG95"/>
  <c r="BF93"/>
  <c r="BE93"/>
  <c r="BG93" s="1"/>
  <c r="BE28"/>
  <c r="BG24"/>
  <c r="BF24"/>
  <c r="BE24"/>
  <c r="BG12"/>
  <c r="BG11"/>
  <c r="BG10"/>
  <c r="BG9"/>
  <c r="BG8"/>
  <c r="BG7"/>
  <c r="BG6"/>
  <c r="BG5"/>
  <c r="BB110"/>
  <c r="BB109"/>
  <c r="BB108"/>
  <c r="BB107"/>
  <c r="BB106"/>
  <c r="BB105"/>
  <c r="BB104"/>
  <c r="BB103"/>
  <c r="BB102"/>
  <c r="BB101"/>
  <c r="BB100"/>
  <c r="BB99"/>
  <c r="BB98"/>
  <c r="BB97"/>
  <c r="BB96"/>
  <c r="BB95"/>
  <c r="BB93"/>
  <c r="BA93"/>
  <c r="AZ93"/>
  <c r="AZ28"/>
  <c r="BB24"/>
  <c r="BA24"/>
  <c r="AZ24"/>
  <c r="BB12"/>
  <c r="BB11"/>
  <c r="BB10"/>
  <c r="BB9"/>
  <c r="BB8"/>
  <c r="BB7"/>
  <c r="BB6"/>
  <c r="BB5"/>
  <c r="AW110"/>
  <c r="AW109"/>
  <c r="AW108"/>
  <c r="AW107"/>
  <c r="AW106"/>
  <c r="AW105"/>
  <c r="AW104"/>
  <c r="AW103"/>
  <c r="AW102"/>
  <c r="AW101"/>
  <c r="AW100"/>
  <c r="AW99"/>
  <c r="AW98"/>
  <c r="AW97"/>
  <c r="AW96"/>
  <c r="AW95"/>
  <c r="AV93"/>
  <c r="AU93"/>
  <c r="AW93" s="1"/>
  <c r="AU28"/>
  <c r="AW24"/>
  <c r="AV24"/>
  <c r="AU24"/>
  <c r="AW12"/>
  <c r="AW11"/>
  <c r="AW10"/>
  <c r="AW9"/>
  <c r="AW8"/>
  <c r="AW7"/>
  <c r="AW6"/>
  <c r="AW5"/>
  <c r="AR110"/>
  <c r="AR109"/>
  <c r="AR108"/>
  <c r="AR107"/>
  <c r="AR106"/>
  <c r="AR105"/>
  <c r="AR104"/>
  <c r="AR103"/>
  <c r="AR102"/>
  <c r="AR101"/>
  <c r="AR100"/>
  <c r="AR99"/>
  <c r="AR98"/>
  <c r="AR97"/>
  <c r="AR96"/>
  <c r="AR95"/>
  <c r="AQ93"/>
  <c r="AP93"/>
  <c r="AR93" s="1"/>
  <c r="AP28"/>
  <c r="AR24"/>
  <c r="AQ24"/>
  <c r="AP24"/>
  <c r="AR12"/>
  <c r="AR11"/>
  <c r="AR10"/>
  <c r="AR9"/>
  <c r="AR8"/>
  <c r="AR7"/>
  <c r="AR6"/>
  <c r="AR5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L93"/>
  <c r="AK93"/>
  <c r="AM93" s="1"/>
  <c r="AK28"/>
  <c r="AM24"/>
  <c r="AL24"/>
  <c r="AK24"/>
  <c r="AM12"/>
  <c r="AM11"/>
  <c r="AM10"/>
  <c r="AM9"/>
  <c r="AM8"/>
  <c r="AM7"/>
  <c r="AM6"/>
  <c r="AM5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G93"/>
  <c r="AF93"/>
  <c r="AH93" s="1"/>
  <c r="AF28"/>
  <c r="AH24"/>
  <c r="AG24"/>
  <c r="AF24"/>
  <c r="AH12"/>
  <c r="AH11"/>
  <c r="AH10"/>
  <c r="AH9"/>
  <c r="AH8"/>
  <c r="AH7"/>
  <c r="AH6"/>
  <c r="AH5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B93"/>
  <c r="AA93"/>
  <c r="AC93" s="1"/>
  <c r="AA28"/>
  <c r="AC24"/>
  <c r="AB24"/>
  <c r="AA24"/>
  <c r="AC12"/>
  <c r="AC11"/>
  <c r="AC10"/>
  <c r="AC9"/>
  <c r="AC8"/>
  <c r="AC7"/>
  <c r="AC6"/>
  <c r="AC5"/>
  <c r="X110"/>
  <c r="X109"/>
  <c r="X108"/>
  <c r="X107"/>
  <c r="X106"/>
  <c r="X105"/>
  <c r="X104"/>
  <c r="X103"/>
  <c r="X102"/>
  <c r="X101"/>
  <c r="X100"/>
  <c r="X99"/>
  <c r="X98"/>
  <c r="X97"/>
  <c r="X96"/>
  <c r="X95"/>
  <c r="W93"/>
  <c r="V93"/>
  <c r="X93" s="1"/>
  <c r="V28"/>
  <c r="X24"/>
  <c r="W24"/>
  <c r="V24"/>
  <c r="X12"/>
  <c r="X11"/>
  <c r="X10"/>
  <c r="X9"/>
  <c r="X8"/>
  <c r="X7"/>
  <c r="X6"/>
  <c r="X5"/>
  <c r="S110"/>
  <c r="S109"/>
  <c r="S108"/>
  <c r="S107"/>
  <c r="S106"/>
  <c r="S105"/>
  <c r="S104"/>
  <c r="S103"/>
  <c r="S102"/>
  <c r="S101"/>
  <c r="S100"/>
  <c r="S99"/>
  <c r="S98"/>
  <c r="S97"/>
  <c r="S96"/>
  <c r="S95"/>
  <c r="R93"/>
  <c r="Q93"/>
  <c r="S93" s="1"/>
  <c r="Q28"/>
  <c r="S24"/>
  <c r="R24"/>
  <c r="Q24"/>
  <c r="S12"/>
  <c r="S11"/>
  <c r="S10"/>
  <c r="S9"/>
  <c r="S8"/>
  <c r="S7"/>
  <c r="S6"/>
  <c r="S5"/>
  <c r="N110"/>
  <c r="N109"/>
  <c r="N108"/>
  <c r="N107"/>
  <c r="N106"/>
  <c r="N105"/>
  <c r="N104"/>
  <c r="N103"/>
  <c r="N102"/>
  <c r="N101"/>
  <c r="N100"/>
  <c r="N99"/>
  <c r="N98"/>
  <c r="N97"/>
  <c r="N96"/>
  <c r="N95"/>
  <c r="M93"/>
  <c r="L93"/>
  <c r="N93" s="1"/>
  <c r="L28"/>
  <c r="N24"/>
  <c r="M24"/>
  <c r="L24"/>
  <c r="N12"/>
  <c r="N11"/>
  <c r="N10"/>
  <c r="N9"/>
  <c r="N8"/>
  <c r="N7"/>
  <c r="N6"/>
  <c r="N5"/>
  <c r="I110"/>
  <c r="I109"/>
  <c r="I108"/>
  <c r="I107"/>
  <c r="I106"/>
  <c r="I105"/>
  <c r="I104"/>
  <c r="I103"/>
  <c r="I102"/>
  <c r="I101"/>
  <c r="I100"/>
  <c r="I99"/>
  <c r="I98"/>
  <c r="I97"/>
  <c r="I96"/>
  <c r="I95"/>
  <c r="H93"/>
  <c r="G93"/>
  <c r="I93" s="1"/>
  <c r="I24"/>
  <c r="H24"/>
  <c r="G24"/>
  <c r="I12"/>
  <c r="I11"/>
  <c r="I10"/>
  <c r="I9"/>
  <c r="I8"/>
  <c r="I7"/>
  <c r="I6"/>
  <c r="I5"/>
  <c r="D110" i="2"/>
  <c r="D109"/>
  <c r="D12"/>
  <c r="D11"/>
  <c r="D10"/>
  <c r="D9"/>
  <c r="D8"/>
  <c r="D7"/>
  <c r="D6"/>
  <c r="D5"/>
  <c r="D98" l="1"/>
  <c r="ES93" i="1"/>
  <c r="B50" i="2"/>
  <c r="C86"/>
  <c r="DJ93" i="1"/>
  <c r="DE93"/>
  <c r="B58" i="2"/>
  <c r="B208"/>
  <c r="C54"/>
  <c r="D103"/>
  <c r="B250"/>
  <c r="D97"/>
  <c r="B213"/>
  <c r="B143"/>
  <c r="B180"/>
  <c r="B93"/>
  <c r="C50"/>
  <c r="B66"/>
  <c r="B71"/>
  <c r="C79"/>
  <c r="B223"/>
  <c r="B234"/>
  <c r="B138"/>
  <c r="B120"/>
  <c r="B174"/>
  <c r="D96"/>
  <c r="B54"/>
  <c r="C58"/>
  <c r="C66"/>
  <c r="C71"/>
  <c r="B79"/>
  <c r="B34"/>
  <c r="C24"/>
  <c r="D24"/>
  <c r="B244"/>
  <c r="B204"/>
  <c r="B190"/>
  <c r="B164"/>
  <c r="B153"/>
  <c r="B134"/>
  <c r="C93"/>
  <c r="B86"/>
  <c r="C34"/>
  <c r="B24"/>
  <c r="D101"/>
  <c r="EB28" i="1"/>
  <c r="DR28"/>
  <c r="DM28"/>
  <c r="DH28"/>
  <c r="CI28"/>
  <c r="CD28"/>
  <c r="BT28"/>
  <c r="BO28"/>
  <c r="G28"/>
  <c r="D93" i="2" l="1"/>
  <c r="C30"/>
  <c r="B30"/>
  <c r="B250" i="1"/>
  <c r="B244"/>
  <c r="B180"/>
  <c r="B174"/>
  <c r="C93"/>
  <c r="B93"/>
  <c r="D110"/>
  <c r="D109"/>
  <c r="D108"/>
  <c r="D107"/>
  <c r="D106"/>
  <c r="D105"/>
  <c r="D104"/>
  <c r="D103"/>
  <c r="D102"/>
  <c r="D101"/>
  <c r="D100"/>
  <c r="D99"/>
  <c r="D98"/>
  <c r="D97"/>
  <c r="D96"/>
  <c r="D95"/>
  <c r="C86"/>
  <c r="B86"/>
  <c r="C79"/>
  <c r="B79"/>
  <c r="C71"/>
  <c r="B71"/>
  <c r="C66"/>
  <c r="B66"/>
  <c r="C63"/>
  <c r="B63"/>
  <c r="C58"/>
  <c r="B58"/>
  <c r="C54"/>
  <c r="B54"/>
  <c r="C50"/>
  <c r="B50"/>
  <c r="C34"/>
  <c r="B34"/>
  <c r="C31"/>
  <c r="B31"/>
  <c r="B234"/>
  <c r="B223"/>
  <c r="B213"/>
  <c r="B208"/>
  <c r="B204"/>
  <c r="B190"/>
  <c r="B164"/>
  <c r="B153"/>
  <c r="B143"/>
  <c r="B138"/>
  <c r="B134"/>
  <c r="B120"/>
  <c r="D24"/>
  <c r="C24"/>
  <c r="B24"/>
  <c r="D12"/>
  <c r="D11"/>
  <c r="D10"/>
  <c r="D9"/>
  <c r="D8"/>
  <c r="D7"/>
  <c r="D6"/>
  <c r="D5"/>
  <c r="D93" l="1"/>
  <c r="B28" i="2"/>
  <c r="B30" i="1"/>
  <c r="C30"/>
  <c r="B28" l="1"/>
</calcChain>
</file>

<file path=xl/sharedStrings.xml><?xml version="1.0" encoding="utf-8"?>
<sst xmlns="http://schemas.openxmlformats.org/spreadsheetml/2006/main" count="7470" uniqueCount="186">
  <si>
    <t>TOTAL III TRIMESTRE 2020</t>
  </si>
  <si>
    <t>I BALANCE GENERAL</t>
  </si>
  <si>
    <t>Trabajo Social</t>
  </si>
  <si>
    <t>Psicología</t>
  </si>
  <si>
    <t>Total</t>
  </si>
  <si>
    <t>1. Circulante al iniciar el mes</t>
  </si>
  <si>
    <t>2. Casos ingresados</t>
  </si>
  <si>
    <t>3. Casos reingresados</t>
  </si>
  <si>
    <t>4. Casos cerrados</t>
  </si>
  <si>
    <t>5. Circulante al concluir el mes</t>
  </si>
  <si>
    <t xml:space="preserve">    5.1. Fase inicial</t>
  </si>
  <si>
    <t xml:space="preserve">    5.2. Fase de investigación</t>
  </si>
  <si>
    <t xml:space="preserve">    5.3. Fase de conclusión</t>
  </si>
  <si>
    <t>II TIPO DE REFERENCIAS RECIBIDAS</t>
  </si>
  <si>
    <t>Psicosocial</t>
  </si>
  <si>
    <t>2.1. Atenciones Inmediatas Vía Civil</t>
  </si>
  <si>
    <t>2.2. Atenciones Inmediatas Vía Penal</t>
  </si>
  <si>
    <t>2.3. Levantamiento de Medidas de Protección</t>
  </si>
  <si>
    <t>2.4. Programa de Atención a la Violencia Infanto Juvenil</t>
  </si>
  <si>
    <t>2.5. Seguimiento de Medidas de Protección</t>
  </si>
  <si>
    <t>2.6. Seguimiento Suspensión del Proceso a Prueba en Penal Juvenil</t>
  </si>
  <si>
    <t>2.7. Supervisión de Interrelación Familiar</t>
  </si>
  <si>
    <t>2.8. Valoración pericial</t>
  </si>
  <si>
    <t>Subtotal por Disciplina</t>
  </si>
  <si>
    <t xml:space="preserve">Casos ingresados según las materias </t>
  </si>
  <si>
    <t>Total General</t>
  </si>
  <si>
    <t>Subtotal de Ejecución de la Pena</t>
  </si>
  <si>
    <t>3.1. Valoración pericial</t>
  </si>
  <si>
    <t>Subtotal de Familia</t>
  </si>
  <si>
    <t>3.2. Adopción</t>
  </si>
  <si>
    <t>3.3. Curatela</t>
  </si>
  <si>
    <t>3.4. Declaratoria judicial de abandono</t>
  </si>
  <si>
    <t>3.5. Depósito judicial</t>
  </si>
  <si>
    <t>3.6. Diligencias de utilidad y necesidad</t>
  </si>
  <si>
    <t>3.7. Divorcio por sevicia</t>
  </si>
  <si>
    <t>3.8. Guarda crianza y educación</t>
  </si>
  <si>
    <t>3.9. Insania</t>
  </si>
  <si>
    <t>3.10. Medidas de protección</t>
  </si>
  <si>
    <t>3.11. Régimen de interrelación familiar</t>
  </si>
  <si>
    <t>3.12. Régimen de interrelación familiar supervisado</t>
  </si>
  <si>
    <t>3.13. Suspensión de patria potestad</t>
  </si>
  <si>
    <t>3.14. Tutela</t>
  </si>
  <si>
    <t>3.15. Otros</t>
  </si>
  <si>
    <t>Subtotal de Niñez y Adolescencia</t>
  </si>
  <si>
    <t>3.16. Régimen de interrelación familiar supervisado</t>
  </si>
  <si>
    <t>3.17. Valoración pericial</t>
  </si>
  <si>
    <t>Subtotal de Penal Juvenil</t>
  </si>
  <si>
    <t>3.18. Suspensión de proceso a prueba</t>
  </si>
  <si>
    <t>3.19. Valoración pericial</t>
  </si>
  <si>
    <t>Subtotal de Pensiones</t>
  </si>
  <si>
    <t>3.20. Pensión alimentaria</t>
  </si>
  <si>
    <t>3.21. Régimen no contributivo</t>
  </si>
  <si>
    <t>3.22 Otros</t>
  </si>
  <si>
    <t>Subtotal de Programa de Atención a la Violencia Infanto Juvenil</t>
  </si>
  <si>
    <t>3.23. Atención socioeducativa</t>
  </si>
  <si>
    <t>Subtotal de Programa Penal Personas Imputadas</t>
  </si>
  <si>
    <t>3.24. Introducción drogas centro penal</t>
  </si>
  <si>
    <t>3.25. Ley de Penalización de la Violencia Contra la Mujer</t>
  </si>
  <si>
    <t>3.26 Otros</t>
  </si>
  <si>
    <t>Subtotal de Programa Penal Personas Víctimas</t>
  </si>
  <si>
    <t>3.27. Abandono de incapaz</t>
  </si>
  <si>
    <t>3.28. Abuso de patria potestad</t>
  </si>
  <si>
    <t>3.29. Delitos sexuales</t>
  </si>
  <si>
    <t>3.30. Incumplimiento de deberes parentales</t>
  </si>
  <si>
    <t>3.31. Ley de Penalización de la Violencia Contra la Mujer</t>
  </si>
  <si>
    <t>3.32. Otros</t>
  </si>
  <si>
    <t>Subtotal de Poder Judicial</t>
  </si>
  <si>
    <t>3.33. Becas del Centro Infantil</t>
  </si>
  <si>
    <t>3.34. Estudios de la judicatura</t>
  </si>
  <si>
    <t>3.35. Jubilaciones y pensiones del Poder Judicial</t>
  </si>
  <si>
    <t>3.36. Valoración pericial víctimas hostigamiento sexual</t>
  </si>
  <si>
    <t>3.37. Otros</t>
  </si>
  <si>
    <t>Subtotal de Violencia Doméstica</t>
  </si>
  <si>
    <t>3.38. Levantamiento de medidas</t>
  </si>
  <si>
    <t>3.39. Seguimiento</t>
  </si>
  <si>
    <t>3.40. Valoración pericial</t>
  </si>
  <si>
    <t>IV .  TIPO DE CASOS CERRADOS</t>
  </si>
  <si>
    <t>4.1. Dictamen escrito</t>
  </si>
  <si>
    <t>4.2. Dictamen oral</t>
  </si>
  <si>
    <t>4.3. Informe de aclaración</t>
  </si>
  <si>
    <t>4.4. Informe de actualización</t>
  </si>
  <si>
    <t>4.5. Informe de ampliación</t>
  </si>
  <si>
    <t>4.6. Informe de intervención escrito</t>
  </si>
  <si>
    <t>4.7. Informe de intervención oral</t>
  </si>
  <si>
    <t>4.8. Informe evaluativo escrito</t>
  </si>
  <si>
    <t>4.9. Informe evaluativo oral</t>
  </si>
  <si>
    <t>4.10. Persona referida no aceptó</t>
  </si>
  <si>
    <t>4.11. Persona referida no se localizó</t>
  </si>
  <si>
    <t>4.12. Persona referida no se presentó</t>
  </si>
  <si>
    <t>4.13. Se comisionó</t>
  </si>
  <si>
    <t>4.14. Sin efecto</t>
  </si>
  <si>
    <t>4.15. Sin efecto - Investigación concluida</t>
  </si>
  <si>
    <t>4.16. Sin efecto - Informe o dictamen concluido</t>
  </si>
  <si>
    <t>V . VARIABLES DEMOGRÁFICAS DE PERSONAS VALORADAS</t>
  </si>
  <si>
    <t>Nacionalidad</t>
  </si>
  <si>
    <t>5.1. Costarricense</t>
  </si>
  <si>
    <t>5.2. Nicaragüense</t>
  </si>
  <si>
    <t>5.3. Colombiana</t>
  </si>
  <si>
    <t>5.4. Panameña</t>
  </si>
  <si>
    <t>5.5. Otra</t>
  </si>
  <si>
    <t>5.6. Desconocida</t>
  </si>
  <si>
    <t>Escolaridad</t>
  </si>
  <si>
    <t>5.23. Sin escolaridad</t>
  </si>
  <si>
    <t>5.24. Preescolar</t>
  </si>
  <si>
    <t>5.25. Primaria Incompleta</t>
  </si>
  <si>
    <t>5.26. Primaria Completa</t>
  </si>
  <si>
    <t>5.27. Secundaria Incompleta</t>
  </si>
  <si>
    <t>5.28. Secundaria Completa</t>
  </si>
  <si>
    <t>5.29. Técnico Incompleto</t>
  </si>
  <si>
    <t>5.30. Técnico Completo</t>
  </si>
  <si>
    <t>5.31. Universidad Incompleta</t>
  </si>
  <si>
    <t>5.32. Universidad Completa</t>
  </si>
  <si>
    <t>5.33. Post- Grado</t>
  </si>
  <si>
    <t>5.34. Desconocido</t>
  </si>
  <si>
    <t>Sexo</t>
  </si>
  <si>
    <t>5.7. Masculino</t>
  </si>
  <si>
    <t>5.8. Femenino</t>
  </si>
  <si>
    <t>Discapacidad</t>
  </si>
  <si>
    <t>5.9. Sí</t>
  </si>
  <si>
    <t>5.10. No</t>
  </si>
  <si>
    <t>5.11. Desconocido</t>
  </si>
  <si>
    <t>Estado Civil</t>
  </si>
  <si>
    <t>5.34. Soltera (o)</t>
  </si>
  <si>
    <t>5.35. Casada (o)</t>
  </si>
  <si>
    <t>5.36. Unión de hecho</t>
  </si>
  <si>
    <t>5.37. Separada (o) judicialmente</t>
  </si>
  <si>
    <t>5.38. Separada (o) de hecho</t>
  </si>
  <si>
    <t>5.39. Divorciada (o)</t>
  </si>
  <si>
    <t>5.40. Viuda (o)</t>
  </si>
  <si>
    <t>5.41. Desconocido</t>
  </si>
  <si>
    <t>Población indígena</t>
  </si>
  <si>
    <t>5.42. Cabécar</t>
  </si>
  <si>
    <t>5.43. Bribri</t>
  </si>
  <si>
    <t>5.44. Huetar</t>
  </si>
  <si>
    <t>5.45. Boruca</t>
  </si>
  <si>
    <t>5.46. Maleku</t>
  </si>
  <si>
    <t>5.47. Térraba</t>
  </si>
  <si>
    <t>5.48. Chorotega</t>
  </si>
  <si>
    <t>5.49. Ngöbe</t>
  </si>
  <si>
    <t>5.50. Desconocido</t>
  </si>
  <si>
    <t>Edad (años)</t>
  </si>
  <si>
    <t xml:space="preserve">5.15. Menor de  12  </t>
  </si>
  <si>
    <t>5.16. De 12 a 14</t>
  </si>
  <si>
    <t>5.17. De 15 a 17</t>
  </si>
  <si>
    <t>5.18. De 18 a 34</t>
  </si>
  <si>
    <t>5.19. De 35 a 49</t>
  </si>
  <si>
    <t>5.20. De 50 a 64</t>
  </si>
  <si>
    <t>5.21. De 65 o más</t>
  </si>
  <si>
    <t>5.22. Desconocido</t>
  </si>
  <si>
    <t>Profesión u oficio</t>
  </si>
  <si>
    <t>5.12. Con empleo</t>
  </si>
  <si>
    <t>5.13. Sin empleo</t>
  </si>
  <si>
    <t>5.14. Estudiante</t>
  </si>
  <si>
    <t>5.15. Desconocido</t>
  </si>
  <si>
    <t>VI . VARIABLES DEMOGRÁFICAS DE ATENCIONES INMEDIATAS</t>
  </si>
  <si>
    <t>AÑO 2020</t>
  </si>
  <si>
    <t>ALAJUELA</t>
  </si>
  <si>
    <t>BRIBRI</t>
  </si>
  <si>
    <t>BUENOS AIRES</t>
  </si>
  <si>
    <t>CARTAGO</t>
  </si>
  <si>
    <t>CORREDORES</t>
  </si>
  <si>
    <t>DESAMPARADOS</t>
  </si>
  <si>
    <t>GOICOECHEA</t>
  </si>
  <si>
    <t>GOLFITO</t>
  </si>
  <si>
    <t>GRECIA</t>
  </si>
  <si>
    <t>GUAPILES</t>
  </si>
  <si>
    <t>HATILLO</t>
  </si>
  <si>
    <t>HEREDIA</t>
  </si>
  <si>
    <t>LIBERIA</t>
  </si>
  <si>
    <t>LIMON</t>
  </si>
  <si>
    <t>NICOYA</t>
  </si>
  <si>
    <t>PEREZ ZELEDON</t>
  </si>
  <si>
    <t>PISAV LA UNION</t>
  </si>
  <si>
    <t>PISAV PAVAS</t>
  </si>
  <si>
    <t>PISAV SAN JOAQUIN</t>
  </si>
  <si>
    <t>PISAV SIQUIRRES</t>
  </si>
  <si>
    <t>PUNTARENAS</t>
  </si>
  <si>
    <t>PURISCAL</t>
  </si>
  <si>
    <t>QUEPOS</t>
  </si>
  <si>
    <t>SAN CARLOS</t>
  </si>
  <si>
    <t>SAN JOSE</t>
  </si>
  <si>
    <t>SAN RAMON</t>
  </si>
  <si>
    <t>SANTA CRUZ</t>
  </si>
  <si>
    <t>SARAPIQUI</t>
  </si>
  <si>
    <t>TURRIALBA</t>
  </si>
  <si>
    <t>UPALA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</si>
</sst>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00"/>
      <name val="Arial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D4E2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ont="0" applyBorder="0" applyProtection="0"/>
  </cellStyleXfs>
  <cellXfs count="18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justify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justify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justify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2" fillId="5" borderId="1" xfId="1" applyNumberFormat="1" applyFont="1" applyFill="1" applyBorder="1" applyAlignment="1">
      <alignment horizontal="justify" vertical="center" wrapText="1"/>
    </xf>
    <xf numFmtId="3" fontId="2" fillId="5" borderId="1" xfId="1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3" fontId="0" fillId="3" borderId="2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40% - Énfasis4" xfId="1" builtinId="43"/>
    <cellStyle name="Normal" xfId="0" builtinId="0"/>
    <cellStyle name="Pivot Table Valu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cioni Vasquez Retana" id="{4D978274-B891-4003-BDDD-C1C58E5F6A47}" userId="S::avasquez@poder-judicial.go.cr::2b781cc7-4232-43b9-b76f-5401268b49d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2-12T21:17:39.73" personId="{4D978274-B891-4003-BDDD-C1C58E5F6A47}" id="{7547893C-7174-47CC-94AA-3445A86BF3D9}">
    <text>HASTA AGOSTO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S250"/>
  <sheetViews>
    <sheetView tabSelected="1" workbookViewId="0">
      <selection activeCell="BQ44" sqref="BQ44"/>
    </sheetView>
  </sheetViews>
  <sheetFormatPr baseColWidth="10" defaultColWidth="11.42578125" defaultRowHeight="12.75"/>
  <cols>
    <col min="1" max="1" width="45.42578125" style="1" customWidth="1"/>
    <col min="2" max="2" width="29.140625" style="1" customWidth="1"/>
    <col min="3" max="3" width="30.7109375" style="1" customWidth="1"/>
    <col min="4" max="4" width="23" style="1" customWidth="1"/>
    <col min="5" max="5" width="2.5703125" style="8" customWidth="1"/>
    <col min="6" max="6" width="45.42578125" style="1" customWidth="1"/>
    <col min="7" max="7" width="29.140625" style="1" customWidth="1"/>
    <col min="8" max="8" width="30.7109375" style="1" customWidth="1"/>
    <col min="9" max="9" width="23" style="1" customWidth="1"/>
    <col min="10" max="10" width="2" style="1" customWidth="1"/>
    <col min="11" max="11" width="45.42578125" style="1" customWidth="1"/>
    <col min="12" max="12" width="29.140625" style="1" customWidth="1"/>
    <col min="13" max="13" width="30.7109375" style="1" customWidth="1"/>
    <col min="14" max="14" width="23" style="1" customWidth="1"/>
    <col min="15" max="15" width="1.7109375" style="1" customWidth="1"/>
    <col min="16" max="16" width="45.42578125" style="1" customWidth="1"/>
    <col min="17" max="17" width="29.140625" style="1" customWidth="1"/>
    <col min="18" max="18" width="30.7109375" style="1" customWidth="1"/>
    <col min="19" max="19" width="23" style="1" customWidth="1"/>
    <col min="20" max="20" width="2" style="1" customWidth="1"/>
    <col min="21" max="21" width="45.42578125" style="1" customWidth="1"/>
    <col min="22" max="22" width="29.140625" style="1" customWidth="1"/>
    <col min="23" max="23" width="30.7109375" style="1" customWidth="1"/>
    <col min="24" max="24" width="23" style="1" customWidth="1"/>
    <col min="25" max="25" width="2.85546875" style="1" customWidth="1"/>
    <col min="26" max="26" width="45.42578125" style="1" customWidth="1"/>
    <col min="27" max="27" width="29.140625" style="1" customWidth="1"/>
    <col min="28" max="28" width="30.7109375" style="1" customWidth="1"/>
    <col min="29" max="29" width="23" style="1" customWidth="1"/>
    <col min="30" max="30" width="2.5703125" style="1" customWidth="1"/>
    <col min="31" max="31" width="45.42578125" style="1" customWidth="1"/>
    <col min="32" max="32" width="29.140625" style="1" customWidth="1"/>
    <col min="33" max="33" width="30.7109375" style="1" customWidth="1"/>
    <col min="34" max="34" width="23" style="1" customWidth="1"/>
    <col min="35" max="35" width="1.42578125" style="1" customWidth="1"/>
    <col min="36" max="36" width="45.42578125" style="1" customWidth="1"/>
    <col min="37" max="37" width="29.140625" style="1" customWidth="1"/>
    <col min="38" max="38" width="30.7109375" style="1" customWidth="1"/>
    <col min="39" max="39" width="23" style="1" customWidth="1"/>
    <col min="40" max="40" width="1.85546875" style="1" customWidth="1"/>
    <col min="41" max="41" width="45.42578125" style="1" customWidth="1"/>
    <col min="42" max="42" width="29.140625" style="1" customWidth="1"/>
    <col min="43" max="43" width="30.7109375" style="1" customWidth="1"/>
    <col min="44" max="44" width="23" style="1" customWidth="1"/>
    <col min="45" max="45" width="1.7109375" style="1" customWidth="1"/>
    <col min="46" max="46" width="45.42578125" style="1" customWidth="1"/>
    <col min="47" max="47" width="29.140625" style="1" customWidth="1"/>
    <col min="48" max="48" width="30.7109375" style="1" customWidth="1"/>
    <col min="49" max="49" width="23" style="1" customWidth="1"/>
    <col min="50" max="50" width="1.85546875" style="1" customWidth="1"/>
    <col min="51" max="51" width="45.42578125" style="1" customWidth="1"/>
    <col min="52" max="52" width="29.140625" style="1" customWidth="1"/>
    <col min="53" max="53" width="30.7109375" style="1" customWidth="1"/>
    <col min="54" max="54" width="23" style="1" customWidth="1"/>
    <col min="55" max="55" width="1.7109375" style="1" customWidth="1"/>
    <col min="56" max="56" width="45.42578125" style="1" customWidth="1"/>
    <col min="57" max="57" width="29.140625" style="1" customWidth="1"/>
    <col min="58" max="58" width="30.7109375" style="1" customWidth="1"/>
    <col min="59" max="59" width="23" style="1" customWidth="1"/>
    <col min="60" max="60" width="2" style="1" customWidth="1"/>
    <col min="61" max="61" width="45.42578125" style="1" customWidth="1"/>
    <col min="62" max="62" width="29.140625" style="1" customWidth="1"/>
    <col min="63" max="63" width="30.7109375" style="1" customWidth="1"/>
    <col min="64" max="64" width="23" style="1" customWidth="1"/>
    <col min="65" max="65" width="1.7109375" style="1" customWidth="1"/>
    <col min="66" max="66" width="45.42578125" style="1" customWidth="1"/>
    <col min="67" max="67" width="29.140625" style="1" customWidth="1"/>
    <col min="68" max="68" width="30.7109375" style="1" customWidth="1"/>
    <col min="69" max="69" width="23" style="1" customWidth="1"/>
    <col min="70" max="70" width="2.5703125" style="1" customWidth="1"/>
    <col min="71" max="71" width="45.42578125" style="1" customWidth="1"/>
    <col min="72" max="72" width="29.140625" style="1" customWidth="1"/>
    <col min="73" max="73" width="30.7109375" style="1" customWidth="1"/>
    <col min="74" max="74" width="23" style="1" customWidth="1"/>
    <col min="75" max="75" width="2" style="1" customWidth="1"/>
    <col min="76" max="76" width="45.42578125" style="1" customWidth="1"/>
    <col min="77" max="77" width="29.140625" style="1" customWidth="1"/>
    <col min="78" max="78" width="30.7109375" style="1" customWidth="1"/>
    <col min="79" max="79" width="23" style="1" customWidth="1"/>
    <col min="80" max="80" width="2" style="1" customWidth="1"/>
    <col min="81" max="81" width="45.42578125" style="1" customWidth="1"/>
    <col min="82" max="82" width="29.140625" style="1" customWidth="1"/>
    <col min="83" max="83" width="30.7109375" style="1" customWidth="1"/>
    <col min="84" max="84" width="23" style="1" customWidth="1"/>
    <col min="85" max="85" width="2" style="1" customWidth="1"/>
    <col min="86" max="86" width="45.42578125" style="1" customWidth="1"/>
    <col min="87" max="87" width="29.140625" style="1" customWidth="1"/>
    <col min="88" max="88" width="30.7109375" style="1" customWidth="1"/>
    <col min="89" max="89" width="23" style="1" customWidth="1"/>
    <col min="90" max="90" width="3.85546875" style="1" customWidth="1"/>
    <col min="91" max="91" width="45.42578125" style="1" customWidth="1"/>
    <col min="92" max="92" width="29.140625" style="1" customWidth="1"/>
    <col min="93" max="93" width="30.7109375" style="1" customWidth="1"/>
    <col min="94" max="94" width="23" style="1" customWidth="1"/>
    <col min="95" max="95" width="3.85546875" style="1" customWidth="1"/>
    <col min="96" max="96" width="45.42578125" style="1" customWidth="1"/>
    <col min="97" max="97" width="29.140625" style="1" customWidth="1"/>
    <col min="98" max="98" width="30.7109375" style="1" customWidth="1"/>
    <col min="99" max="99" width="23" style="1" customWidth="1"/>
    <col min="100" max="100" width="3" style="1" customWidth="1"/>
    <col min="101" max="101" width="45.42578125" style="1" customWidth="1"/>
    <col min="102" max="102" width="29.140625" style="1" customWidth="1"/>
    <col min="103" max="103" width="30.7109375" style="1" customWidth="1"/>
    <col min="104" max="104" width="23" style="1" customWidth="1"/>
    <col min="105" max="105" width="2.85546875" style="1" customWidth="1"/>
    <col min="106" max="106" width="45.42578125" style="1" customWidth="1"/>
    <col min="107" max="107" width="29.140625" style="1" customWidth="1"/>
    <col min="108" max="108" width="30.7109375" style="1" customWidth="1"/>
    <col min="109" max="109" width="23" style="1" customWidth="1"/>
    <col min="110" max="110" width="3.28515625" style="1" customWidth="1"/>
    <col min="111" max="111" width="45.42578125" style="1" customWidth="1"/>
    <col min="112" max="112" width="29.140625" style="1" customWidth="1"/>
    <col min="113" max="113" width="30.7109375" style="1" customWidth="1"/>
    <col min="114" max="114" width="23" style="1" customWidth="1"/>
    <col min="115" max="115" width="3.7109375" style="1" customWidth="1"/>
    <col min="116" max="116" width="45.42578125" style="1" customWidth="1"/>
    <col min="117" max="117" width="29.140625" style="1" customWidth="1"/>
    <col min="118" max="118" width="30.7109375" style="1" customWidth="1"/>
    <col min="119" max="119" width="23" style="1" customWidth="1"/>
    <col min="120" max="120" width="3.28515625" style="1" customWidth="1"/>
    <col min="121" max="121" width="45.42578125" style="1" customWidth="1"/>
    <col min="122" max="122" width="29.140625" style="1" customWidth="1"/>
    <col min="123" max="123" width="30.7109375" style="1" customWidth="1"/>
    <col min="124" max="124" width="23" style="1" customWidth="1"/>
    <col min="125" max="125" width="3.7109375" style="1" customWidth="1"/>
    <col min="126" max="126" width="45.42578125" style="1" customWidth="1"/>
    <col min="127" max="127" width="29.140625" style="1" customWidth="1"/>
    <col min="128" max="128" width="30.7109375" style="1" customWidth="1"/>
    <col min="129" max="129" width="23" style="1" customWidth="1"/>
    <col min="130" max="130" width="3.42578125" style="1" customWidth="1"/>
    <col min="131" max="131" width="45.42578125" style="1" customWidth="1"/>
    <col min="132" max="132" width="29.140625" style="1" customWidth="1"/>
    <col min="133" max="133" width="30.7109375" style="1" customWidth="1"/>
    <col min="134" max="134" width="23" style="1" customWidth="1"/>
    <col min="135" max="135" width="2.85546875" style="1" customWidth="1"/>
    <col min="136" max="136" width="45.42578125" style="1" customWidth="1"/>
    <col min="137" max="137" width="29.140625" style="1" customWidth="1"/>
    <col min="138" max="138" width="30.7109375" style="1" customWidth="1"/>
    <col min="139" max="139" width="23" style="1" customWidth="1"/>
    <col min="140" max="140" width="3.28515625" style="1" customWidth="1"/>
    <col min="141" max="141" width="45.42578125" style="1" customWidth="1"/>
    <col min="142" max="142" width="29.140625" style="1" customWidth="1"/>
    <col min="143" max="143" width="30.7109375" style="1" customWidth="1"/>
    <col min="144" max="144" width="23" style="1" customWidth="1"/>
    <col min="145" max="145" width="3" style="1" customWidth="1"/>
    <col min="146" max="146" width="45.42578125" style="1" customWidth="1"/>
    <col min="147" max="147" width="29.140625" style="1" customWidth="1"/>
    <col min="148" max="148" width="30.7109375" style="1" customWidth="1"/>
    <col min="149" max="149" width="23" style="1" customWidth="1"/>
    <col min="150" max="16384" width="11.42578125" style="1"/>
  </cols>
  <sheetData>
    <row r="1" spans="1:149">
      <c r="A1" s="1" t="s">
        <v>156</v>
      </c>
      <c r="F1" s="1" t="s">
        <v>157</v>
      </c>
      <c r="K1" s="1" t="s">
        <v>158</v>
      </c>
      <c r="P1" s="1" t="s">
        <v>159</v>
      </c>
      <c r="U1" s="1" t="s">
        <v>160</v>
      </c>
      <c r="Z1" s="1" t="s">
        <v>161</v>
      </c>
      <c r="AE1" s="1" t="s">
        <v>162</v>
      </c>
      <c r="AJ1" s="1" t="s">
        <v>163</v>
      </c>
      <c r="AO1" s="1" t="s">
        <v>164</v>
      </c>
      <c r="AT1" s="1" t="s">
        <v>165</v>
      </c>
      <c r="AY1" s="1" t="s">
        <v>166</v>
      </c>
      <c r="BD1" s="1" t="s">
        <v>167</v>
      </c>
      <c r="BI1" s="1" t="s">
        <v>168</v>
      </c>
      <c r="BN1" s="1" t="s">
        <v>169</v>
      </c>
      <c r="BS1" s="1" t="s">
        <v>170</v>
      </c>
      <c r="BX1" s="1" t="s">
        <v>171</v>
      </c>
      <c r="CC1" s="1" t="s">
        <v>172</v>
      </c>
      <c r="CH1" s="1" t="s">
        <v>173</v>
      </c>
      <c r="CM1" s="1" t="s">
        <v>174</v>
      </c>
      <c r="CR1" s="1" t="s">
        <v>175</v>
      </c>
      <c r="CW1" s="1" t="s">
        <v>176</v>
      </c>
      <c r="DB1" s="1" t="s">
        <v>177</v>
      </c>
      <c r="DG1" s="1" t="s">
        <v>178</v>
      </c>
      <c r="DL1" s="1" t="s">
        <v>179</v>
      </c>
      <c r="DQ1" s="1" t="s">
        <v>180</v>
      </c>
      <c r="DV1" s="1" t="s">
        <v>181</v>
      </c>
      <c r="EA1" s="1" t="s">
        <v>182</v>
      </c>
      <c r="EF1" s="1" t="s">
        <v>183</v>
      </c>
      <c r="EK1" s="1" t="s">
        <v>184</v>
      </c>
      <c r="EP1" s="1" t="s">
        <v>185</v>
      </c>
    </row>
    <row r="2" spans="1:149">
      <c r="A2" s="15" t="s">
        <v>155</v>
      </c>
      <c r="B2" s="15"/>
      <c r="C2" s="15"/>
      <c r="D2" s="15"/>
      <c r="F2" s="15" t="s">
        <v>155</v>
      </c>
      <c r="G2" s="15"/>
      <c r="H2" s="15"/>
      <c r="I2" s="15"/>
      <c r="K2" s="15" t="s">
        <v>155</v>
      </c>
      <c r="L2" s="15"/>
      <c r="M2" s="15"/>
      <c r="N2" s="15"/>
      <c r="P2" s="15" t="s">
        <v>155</v>
      </c>
      <c r="Q2" s="15"/>
      <c r="R2" s="15"/>
      <c r="S2" s="15"/>
      <c r="U2" s="15" t="s">
        <v>155</v>
      </c>
      <c r="V2" s="15"/>
      <c r="W2" s="15"/>
      <c r="X2" s="15"/>
      <c r="Z2" s="15" t="s">
        <v>155</v>
      </c>
      <c r="AA2" s="15"/>
      <c r="AB2" s="15"/>
      <c r="AC2" s="15"/>
      <c r="AE2" s="15" t="s">
        <v>155</v>
      </c>
      <c r="AF2" s="15"/>
      <c r="AG2" s="15"/>
      <c r="AH2" s="15"/>
      <c r="AJ2" s="15" t="s">
        <v>155</v>
      </c>
      <c r="AK2" s="15"/>
      <c r="AL2" s="15"/>
      <c r="AM2" s="15"/>
      <c r="AO2" s="15" t="s">
        <v>155</v>
      </c>
      <c r="AP2" s="15"/>
      <c r="AQ2" s="15"/>
      <c r="AR2" s="15"/>
      <c r="AT2" s="15" t="s">
        <v>155</v>
      </c>
      <c r="AU2" s="15"/>
      <c r="AV2" s="15"/>
      <c r="AW2" s="15"/>
      <c r="AY2" s="15" t="s">
        <v>155</v>
      </c>
      <c r="AZ2" s="15"/>
      <c r="BA2" s="15"/>
      <c r="BB2" s="15"/>
      <c r="BD2" s="15" t="s">
        <v>155</v>
      </c>
      <c r="BE2" s="15"/>
      <c r="BF2" s="15"/>
      <c r="BG2" s="15"/>
      <c r="BI2" s="15" t="s">
        <v>155</v>
      </c>
      <c r="BJ2" s="15"/>
      <c r="BK2" s="15"/>
      <c r="BL2" s="15"/>
      <c r="BN2" s="15" t="s">
        <v>155</v>
      </c>
      <c r="BO2" s="15"/>
      <c r="BP2" s="15"/>
      <c r="BQ2" s="15"/>
      <c r="BS2" s="15" t="s">
        <v>155</v>
      </c>
      <c r="BT2" s="15"/>
      <c r="BU2" s="15"/>
      <c r="BV2" s="15"/>
      <c r="BX2" s="15" t="s">
        <v>155</v>
      </c>
      <c r="BY2" s="15"/>
      <c r="BZ2" s="15"/>
      <c r="CA2" s="15"/>
      <c r="CC2" s="15" t="s">
        <v>155</v>
      </c>
      <c r="CD2" s="15"/>
      <c r="CE2" s="15"/>
      <c r="CF2" s="15"/>
      <c r="CH2" s="15" t="s">
        <v>155</v>
      </c>
      <c r="CI2" s="15"/>
      <c r="CJ2" s="15"/>
      <c r="CK2" s="15"/>
      <c r="CM2" s="15" t="s">
        <v>155</v>
      </c>
      <c r="CN2" s="15"/>
      <c r="CO2" s="15"/>
      <c r="CP2" s="15"/>
      <c r="CR2" s="15" t="s">
        <v>155</v>
      </c>
      <c r="CS2" s="15"/>
      <c r="CT2" s="15"/>
      <c r="CU2" s="15"/>
      <c r="CW2" s="15" t="s">
        <v>155</v>
      </c>
      <c r="CX2" s="15"/>
      <c r="CY2" s="15"/>
      <c r="CZ2" s="15"/>
      <c r="DB2" s="15" t="s">
        <v>155</v>
      </c>
      <c r="DC2" s="15"/>
      <c r="DD2" s="15"/>
      <c r="DE2" s="15"/>
      <c r="DG2" s="15" t="s">
        <v>155</v>
      </c>
      <c r="DH2" s="15"/>
      <c r="DI2" s="15"/>
      <c r="DJ2" s="15"/>
      <c r="DL2" s="15" t="s">
        <v>155</v>
      </c>
      <c r="DM2" s="15"/>
      <c r="DN2" s="15"/>
      <c r="DO2" s="15"/>
      <c r="DQ2" s="15" t="s">
        <v>155</v>
      </c>
      <c r="DR2" s="15"/>
      <c r="DS2" s="15"/>
      <c r="DT2" s="15"/>
      <c r="DV2" s="15" t="s">
        <v>155</v>
      </c>
      <c r="DW2" s="15"/>
      <c r="DX2" s="15"/>
      <c r="DY2" s="15"/>
      <c r="EA2" s="15" t="s">
        <v>155</v>
      </c>
      <c r="EB2" s="15"/>
      <c r="EC2" s="15"/>
      <c r="ED2" s="15"/>
      <c r="EF2" s="15" t="s">
        <v>155</v>
      </c>
      <c r="EG2" s="15"/>
      <c r="EH2" s="15"/>
      <c r="EI2" s="15"/>
      <c r="EK2" s="15" t="s">
        <v>155</v>
      </c>
      <c r="EL2" s="15"/>
      <c r="EM2" s="15"/>
      <c r="EN2" s="15"/>
      <c r="EP2" s="15" t="s">
        <v>155</v>
      </c>
      <c r="EQ2" s="15"/>
      <c r="ER2" s="15"/>
      <c r="ES2" s="15"/>
    </row>
    <row r="3" spans="1:149">
      <c r="A3" s="16" t="s">
        <v>1</v>
      </c>
      <c r="B3" s="16"/>
      <c r="C3" s="16"/>
      <c r="D3" s="16"/>
      <c r="F3" s="16" t="s">
        <v>1</v>
      </c>
      <c r="G3" s="16"/>
      <c r="H3" s="16"/>
      <c r="I3" s="16"/>
      <c r="K3" s="16" t="s">
        <v>1</v>
      </c>
      <c r="L3" s="16"/>
      <c r="M3" s="16"/>
      <c r="N3" s="16"/>
      <c r="P3" s="16" t="s">
        <v>1</v>
      </c>
      <c r="Q3" s="16"/>
      <c r="R3" s="16"/>
      <c r="S3" s="16"/>
      <c r="U3" s="16" t="s">
        <v>1</v>
      </c>
      <c r="V3" s="16"/>
      <c r="W3" s="16"/>
      <c r="X3" s="16"/>
      <c r="Z3" s="16" t="s">
        <v>1</v>
      </c>
      <c r="AA3" s="16"/>
      <c r="AB3" s="16"/>
      <c r="AC3" s="16"/>
      <c r="AE3" s="16" t="s">
        <v>1</v>
      </c>
      <c r="AF3" s="16"/>
      <c r="AG3" s="16"/>
      <c r="AH3" s="16"/>
      <c r="AJ3" s="16" t="s">
        <v>1</v>
      </c>
      <c r="AK3" s="16"/>
      <c r="AL3" s="16"/>
      <c r="AM3" s="16"/>
      <c r="AO3" s="16" t="s">
        <v>1</v>
      </c>
      <c r="AP3" s="16"/>
      <c r="AQ3" s="16"/>
      <c r="AR3" s="16"/>
      <c r="AT3" s="16" t="s">
        <v>1</v>
      </c>
      <c r="AU3" s="16"/>
      <c r="AV3" s="16"/>
      <c r="AW3" s="16"/>
      <c r="AY3" s="16" t="s">
        <v>1</v>
      </c>
      <c r="AZ3" s="16"/>
      <c r="BA3" s="16"/>
      <c r="BB3" s="16"/>
      <c r="BD3" s="16" t="s">
        <v>1</v>
      </c>
      <c r="BE3" s="16"/>
      <c r="BF3" s="16"/>
      <c r="BG3" s="16"/>
      <c r="BI3" s="16" t="s">
        <v>1</v>
      </c>
      <c r="BJ3" s="16"/>
      <c r="BK3" s="16"/>
      <c r="BL3" s="16"/>
      <c r="BN3" s="16" t="s">
        <v>1</v>
      </c>
      <c r="BO3" s="16"/>
      <c r="BP3" s="16"/>
      <c r="BQ3" s="16"/>
      <c r="BS3" s="16" t="s">
        <v>1</v>
      </c>
      <c r="BT3" s="16"/>
      <c r="BU3" s="16"/>
      <c r="BV3" s="16"/>
      <c r="BX3" s="16" t="s">
        <v>1</v>
      </c>
      <c r="BY3" s="16"/>
      <c r="BZ3" s="16"/>
      <c r="CA3" s="16"/>
      <c r="CC3" s="16" t="s">
        <v>1</v>
      </c>
      <c r="CD3" s="16"/>
      <c r="CE3" s="16"/>
      <c r="CF3" s="16"/>
      <c r="CH3" s="16" t="s">
        <v>1</v>
      </c>
      <c r="CI3" s="16"/>
      <c r="CJ3" s="16"/>
      <c r="CK3" s="16"/>
      <c r="CM3" s="16" t="s">
        <v>1</v>
      </c>
      <c r="CN3" s="16"/>
      <c r="CO3" s="16"/>
      <c r="CP3" s="16"/>
      <c r="CR3" s="16" t="s">
        <v>1</v>
      </c>
      <c r="CS3" s="16"/>
      <c r="CT3" s="16"/>
      <c r="CU3" s="16"/>
      <c r="CW3" s="16" t="s">
        <v>1</v>
      </c>
      <c r="CX3" s="16"/>
      <c r="CY3" s="16"/>
      <c r="CZ3" s="16"/>
      <c r="DB3" s="16" t="s">
        <v>1</v>
      </c>
      <c r="DC3" s="16"/>
      <c r="DD3" s="16"/>
      <c r="DE3" s="16"/>
      <c r="DG3" s="16" t="s">
        <v>1</v>
      </c>
      <c r="DH3" s="16"/>
      <c r="DI3" s="16"/>
      <c r="DJ3" s="16"/>
      <c r="DL3" s="16" t="s">
        <v>1</v>
      </c>
      <c r="DM3" s="16"/>
      <c r="DN3" s="16"/>
      <c r="DO3" s="16"/>
      <c r="DQ3" s="16" t="s">
        <v>1</v>
      </c>
      <c r="DR3" s="16"/>
      <c r="DS3" s="16"/>
      <c r="DT3" s="16"/>
      <c r="DV3" s="16" t="s">
        <v>1</v>
      </c>
      <c r="DW3" s="16"/>
      <c r="DX3" s="16"/>
      <c r="DY3" s="16"/>
      <c r="EA3" s="16" t="s">
        <v>1</v>
      </c>
      <c r="EB3" s="16"/>
      <c r="EC3" s="16"/>
      <c r="ED3" s="16"/>
      <c r="EF3" s="16" t="s">
        <v>1</v>
      </c>
      <c r="EG3" s="16"/>
      <c r="EH3" s="16"/>
      <c r="EI3" s="16"/>
      <c r="EK3" s="16" t="s">
        <v>1</v>
      </c>
      <c r="EL3" s="16"/>
      <c r="EM3" s="16"/>
      <c r="EN3" s="16"/>
      <c r="EP3" s="16" t="s">
        <v>1</v>
      </c>
      <c r="EQ3" s="16"/>
      <c r="ER3" s="16"/>
      <c r="ES3" s="16"/>
    </row>
    <row r="4" spans="1:149">
      <c r="A4" s="2"/>
      <c r="B4" s="3" t="s">
        <v>2</v>
      </c>
      <c r="C4" s="3" t="s">
        <v>3</v>
      </c>
      <c r="D4" s="3" t="s">
        <v>4</v>
      </c>
      <c r="F4" s="2"/>
      <c r="G4" s="3" t="s">
        <v>2</v>
      </c>
      <c r="H4" s="3" t="s">
        <v>3</v>
      </c>
      <c r="I4" s="3" t="s">
        <v>4</v>
      </c>
      <c r="K4" s="2"/>
      <c r="L4" s="3" t="s">
        <v>2</v>
      </c>
      <c r="M4" s="3" t="s">
        <v>3</v>
      </c>
      <c r="N4" s="3" t="s">
        <v>4</v>
      </c>
      <c r="P4" s="2"/>
      <c r="Q4" s="3" t="s">
        <v>2</v>
      </c>
      <c r="R4" s="3" t="s">
        <v>3</v>
      </c>
      <c r="S4" s="3" t="s">
        <v>4</v>
      </c>
      <c r="U4" s="2"/>
      <c r="V4" s="3" t="s">
        <v>2</v>
      </c>
      <c r="W4" s="3" t="s">
        <v>3</v>
      </c>
      <c r="X4" s="3" t="s">
        <v>4</v>
      </c>
      <c r="Z4" s="2"/>
      <c r="AA4" s="3" t="s">
        <v>2</v>
      </c>
      <c r="AB4" s="3" t="s">
        <v>3</v>
      </c>
      <c r="AC4" s="3" t="s">
        <v>4</v>
      </c>
      <c r="AE4" s="2"/>
      <c r="AF4" s="3" t="s">
        <v>2</v>
      </c>
      <c r="AG4" s="3" t="s">
        <v>3</v>
      </c>
      <c r="AH4" s="3" t="s">
        <v>4</v>
      </c>
      <c r="AJ4" s="2"/>
      <c r="AK4" s="3" t="s">
        <v>2</v>
      </c>
      <c r="AL4" s="3" t="s">
        <v>3</v>
      </c>
      <c r="AM4" s="3" t="s">
        <v>4</v>
      </c>
      <c r="AO4" s="2"/>
      <c r="AP4" s="3" t="s">
        <v>2</v>
      </c>
      <c r="AQ4" s="3" t="s">
        <v>3</v>
      </c>
      <c r="AR4" s="3" t="s">
        <v>4</v>
      </c>
      <c r="AT4" s="2"/>
      <c r="AU4" s="3" t="s">
        <v>2</v>
      </c>
      <c r="AV4" s="3" t="s">
        <v>3</v>
      </c>
      <c r="AW4" s="3" t="s">
        <v>4</v>
      </c>
      <c r="AY4" s="2"/>
      <c r="AZ4" s="3" t="s">
        <v>2</v>
      </c>
      <c r="BA4" s="3" t="s">
        <v>3</v>
      </c>
      <c r="BB4" s="3" t="s">
        <v>4</v>
      </c>
      <c r="BD4" s="2"/>
      <c r="BE4" s="3" t="s">
        <v>2</v>
      </c>
      <c r="BF4" s="3" t="s">
        <v>3</v>
      </c>
      <c r="BG4" s="3" t="s">
        <v>4</v>
      </c>
      <c r="BI4" s="2"/>
      <c r="BJ4" s="3" t="s">
        <v>2</v>
      </c>
      <c r="BK4" s="3" t="s">
        <v>3</v>
      </c>
      <c r="BL4" s="3" t="s">
        <v>4</v>
      </c>
      <c r="BN4" s="2"/>
      <c r="BO4" s="3" t="s">
        <v>2</v>
      </c>
      <c r="BP4" s="3" t="s">
        <v>3</v>
      </c>
      <c r="BQ4" s="3" t="s">
        <v>4</v>
      </c>
      <c r="BS4" s="2"/>
      <c r="BT4" s="3" t="s">
        <v>2</v>
      </c>
      <c r="BU4" s="3" t="s">
        <v>3</v>
      </c>
      <c r="BV4" s="3" t="s">
        <v>4</v>
      </c>
      <c r="BX4" s="2"/>
      <c r="BY4" s="3" t="s">
        <v>2</v>
      </c>
      <c r="BZ4" s="3" t="s">
        <v>3</v>
      </c>
      <c r="CA4" s="3" t="s">
        <v>4</v>
      </c>
      <c r="CC4" s="2"/>
      <c r="CD4" s="3" t="s">
        <v>2</v>
      </c>
      <c r="CE4" s="3" t="s">
        <v>3</v>
      </c>
      <c r="CF4" s="3" t="s">
        <v>4</v>
      </c>
      <c r="CH4" s="2"/>
      <c r="CI4" s="3" t="s">
        <v>2</v>
      </c>
      <c r="CJ4" s="3" t="s">
        <v>3</v>
      </c>
      <c r="CK4" s="3" t="s">
        <v>4</v>
      </c>
      <c r="CM4" s="2"/>
      <c r="CN4" s="3" t="s">
        <v>2</v>
      </c>
      <c r="CO4" s="3" t="s">
        <v>3</v>
      </c>
      <c r="CP4" s="3" t="s">
        <v>4</v>
      </c>
      <c r="CR4" s="2"/>
      <c r="CS4" s="3" t="s">
        <v>2</v>
      </c>
      <c r="CT4" s="3" t="s">
        <v>3</v>
      </c>
      <c r="CU4" s="3" t="s">
        <v>4</v>
      </c>
      <c r="CW4" s="2"/>
      <c r="CX4" s="3" t="s">
        <v>2</v>
      </c>
      <c r="CY4" s="3" t="s">
        <v>3</v>
      </c>
      <c r="CZ4" s="3" t="s">
        <v>4</v>
      </c>
      <c r="DB4" s="2"/>
      <c r="DC4" s="3" t="s">
        <v>2</v>
      </c>
      <c r="DD4" s="3" t="s">
        <v>3</v>
      </c>
      <c r="DE4" s="3" t="s">
        <v>4</v>
      </c>
      <c r="DG4" s="2"/>
      <c r="DH4" s="3" t="s">
        <v>2</v>
      </c>
      <c r="DI4" s="3" t="s">
        <v>3</v>
      </c>
      <c r="DJ4" s="3" t="s">
        <v>4</v>
      </c>
      <c r="DL4" s="2"/>
      <c r="DM4" s="3" t="s">
        <v>2</v>
      </c>
      <c r="DN4" s="3" t="s">
        <v>3</v>
      </c>
      <c r="DO4" s="3" t="s">
        <v>4</v>
      </c>
      <c r="DQ4" s="2"/>
      <c r="DR4" s="3" t="s">
        <v>2</v>
      </c>
      <c r="DS4" s="3" t="s">
        <v>3</v>
      </c>
      <c r="DT4" s="3" t="s">
        <v>4</v>
      </c>
      <c r="DV4" s="2"/>
      <c r="DW4" s="3" t="s">
        <v>2</v>
      </c>
      <c r="DX4" s="3" t="s">
        <v>3</v>
      </c>
      <c r="DY4" s="3" t="s">
        <v>4</v>
      </c>
      <c r="EA4" s="2"/>
      <c r="EB4" s="3" t="s">
        <v>2</v>
      </c>
      <c r="EC4" s="3" t="s">
        <v>3</v>
      </c>
      <c r="ED4" s="3" t="s">
        <v>4</v>
      </c>
      <c r="EF4" s="2"/>
      <c r="EG4" s="3" t="s">
        <v>2</v>
      </c>
      <c r="EH4" s="3" t="s">
        <v>3</v>
      </c>
      <c r="EI4" s="3" t="s">
        <v>4</v>
      </c>
      <c r="EK4" s="2"/>
      <c r="EL4" s="3" t="s">
        <v>2</v>
      </c>
      <c r="EM4" s="3" t="s">
        <v>3</v>
      </c>
      <c r="EN4" s="3" t="s">
        <v>4</v>
      </c>
      <c r="EP4" s="2"/>
      <c r="EQ4" s="3" t="s">
        <v>2</v>
      </c>
      <c r="ER4" s="3" t="s">
        <v>3</v>
      </c>
      <c r="ES4" s="3" t="s">
        <v>4</v>
      </c>
    </row>
    <row r="5" spans="1:149">
      <c r="A5" s="4" t="s">
        <v>5</v>
      </c>
      <c r="B5" s="5"/>
      <c r="C5" s="5"/>
      <c r="D5" s="3">
        <f>SUM(B5:C5)</f>
        <v>0</v>
      </c>
      <c r="F5" s="4" t="s">
        <v>5</v>
      </c>
      <c r="G5" s="5">
        <v>72</v>
      </c>
      <c r="H5" s="5">
        <v>40</v>
      </c>
      <c r="I5" s="3">
        <f>SUM(G5:H5)</f>
        <v>112</v>
      </c>
      <c r="K5" s="4" t="s">
        <v>5</v>
      </c>
      <c r="L5" s="5">
        <v>65</v>
      </c>
      <c r="M5" s="5">
        <v>0</v>
      </c>
      <c r="N5" s="3">
        <f>SUM(L5:M5)</f>
        <v>65</v>
      </c>
      <c r="P5" s="4" t="s">
        <v>5</v>
      </c>
      <c r="Q5" s="5">
        <v>1057</v>
      </c>
      <c r="R5" s="5">
        <v>313</v>
      </c>
      <c r="S5" s="3">
        <f>SUM(Q5:R5)</f>
        <v>1370</v>
      </c>
      <c r="U5" s="4" t="s">
        <v>5</v>
      </c>
      <c r="V5" s="5">
        <v>151</v>
      </c>
      <c r="W5" s="5">
        <v>85</v>
      </c>
      <c r="X5" s="3">
        <f>SUM(V5:W5)</f>
        <v>236</v>
      </c>
      <c r="Z5" s="4" t="s">
        <v>5</v>
      </c>
      <c r="AA5" s="5">
        <v>294</v>
      </c>
      <c r="AB5" s="5">
        <v>192</v>
      </c>
      <c r="AC5" s="3">
        <f>SUM(AA5:AB5)</f>
        <v>486</v>
      </c>
      <c r="AE5" s="4" t="s">
        <v>5</v>
      </c>
      <c r="AF5" s="5">
        <v>501</v>
      </c>
      <c r="AG5" s="5">
        <v>321</v>
      </c>
      <c r="AH5" s="3">
        <f>SUM(AF5:AG5)</f>
        <v>822</v>
      </c>
      <c r="AJ5" s="4" t="s">
        <v>5</v>
      </c>
      <c r="AK5" s="5">
        <v>57</v>
      </c>
      <c r="AL5" s="5">
        <v>35</v>
      </c>
      <c r="AM5" s="3">
        <f>SUM(AK5:AL5)</f>
        <v>92</v>
      </c>
      <c r="AO5" s="4" t="s">
        <v>5</v>
      </c>
      <c r="AP5" s="5">
        <v>324</v>
      </c>
      <c r="AQ5" s="5">
        <v>204</v>
      </c>
      <c r="AR5" s="3">
        <f>SUM(AP5:AQ5)</f>
        <v>528</v>
      </c>
      <c r="AT5" s="4" t="s">
        <v>5</v>
      </c>
      <c r="AU5" s="5">
        <v>683</v>
      </c>
      <c r="AV5" s="5">
        <v>288</v>
      </c>
      <c r="AW5" s="3">
        <f>SUM(AU5:AV5)</f>
        <v>971</v>
      </c>
      <c r="AY5" s="4" t="s">
        <v>5</v>
      </c>
      <c r="AZ5" s="5">
        <v>104</v>
      </c>
      <c r="BA5" s="5">
        <v>144</v>
      </c>
      <c r="BB5" s="3">
        <f>SUM(AZ5:BA5)</f>
        <v>248</v>
      </c>
      <c r="BD5" s="4" t="s">
        <v>5</v>
      </c>
      <c r="BE5" s="5">
        <v>555</v>
      </c>
      <c r="BF5" s="5">
        <v>248</v>
      </c>
      <c r="BG5" s="3">
        <f>SUM(BE5:BF5)</f>
        <v>803</v>
      </c>
      <c r="BI5" s="4" t="s">
        <v>5</v>
      </c>
      <c r="BJ5" s="5">
        <v>109</v>
      </c>
      <c r="BK5" s="5">
        <v>86</v>
      </c>
      <c r="BL5" s="3">
        <f>SUM(BJ5:BK5)</f>
        <v>195</v>
      </c>
      <c r="BN5" s="4" t="s">
        <v>5</v>
      </c>
      <c r="BO5" s="5">
        <v>291</v>
      </c>
      <c r="BP5" s="5">
        <v>134</v>
      </c>
      <c r="BQ5" s="3">
        <f>SUM(BO5:BP5)</f>
        <v>425</v>
      </c>
      <c r="BS5" s="4" t="s">
        <v>5</v>
      </c>
      <c r="BT5" s="5">
        <v>364</v>
      </c>
      <c r="BU5" s="5">
        <v>135</v>
      </c>
      <c r="BV5" s="3">
        <f>SUM(BT5:BU5)</f>
        <v>499</v>
      </c>
      <c r="BX5" s="4" t="s">
        <v>5</v>
      </c>
      <c r="BY5" s="5">
        <v>261</v>
      </c>
      <c r="BZ5" s="5">
        <v>81</v>
      </c>
      <c r="CA5" s="3">
        <f>SUM(BY5:BZ5)</f>
        <v>342</v>
      </c>
      <c r="CC5" s="4" t="s">
        <v>5</v>
      </c>
      <c r="CD5" s="5">
        <v>76</v>
      </c>
      <c r="CE5" s="5">
        <v>47</v>
      </c>
      <c r="CF5" s="3">
        <f>SUM(CD5:CE5)</f>
        <v>123</v>
      </c>
      <c r="CH5" s="4" t="s">
        <v>5</v>
      </c>
      <c r="CI5" s="5">
        <v>21</v>
      </c>
      <c r="CJ5" s="5">
        <v>20</v>
      </c>
      <c r="CK5" s="3">
        <f>SUM(CI5:CJ5)</f>
        <v>41</v>
      </c>
      <c r="CM5" s="4" t="s">
        <v>5</v>
      </c>
      <c r="CN5" s="5">
        <v>47</v>
      </c>
      <c r="CO5" s="5">
        <v>47</v>
      </c>
      <c r="CP5" s="3">
        <f>SUM(CN5:CO5)</f>
        <v>94</v>
      </c>
      <c r="CR5" s="4" t="s">
        <v>5</v>
      </c>
      <c r="CS5" s="5">
        <v>159</v>
      </c>
      <c r="CT5" s="5">
        <v>174</v>
      </c>
      <c r="CU5" s="3">
        <f>SUM(CS5:CT5)</f>
        <v>333</v>
      </c>
      <c r="CW5" s="4" t="s">
        <v>5</v>
      </c>
      <c r="CX5" s="5">
        <v>317</v>
      </c>
      <c r="CY5" s="5">
        <v>281</v>
      </c>
      <c r="CZ5" s="3">
        <f>SUM(CX5:CY5)</f>
        <v>598</v>
      </c>
      <c r="DB5" s="4" t="s">
        <v>5</v>
      </c>
      <c r="DC5" s="5">
        <v>39</v>
      </c>
      <c r="DD5" s="5">
        <v>0</v>
      </c>
      <c r="DE5" s="3">
        <f>SUM(DC5:DD5)</f>
        <v>39</v>
      </c>
      <c r="DG5" s="4" t="s">
        <v>5</v>
      </c>
      <c r="DH5" s="5">
        <v>205</v>
      </c>
      <c r="DI5" s="5">
        <v>108</v>
      </c>
      <c r="DJ5" s="3">
        <f>SUM(DH5:DI5)</f>
        <v>313</v>
      </c>
      <c r="DL5" s="4" t="s">
        <v>5</v>
      </c>
      <c r="DM5" s="5">
        <v>307</v>
      </c>
      <c r="DN5" s="5">
        <v>90</v>
      </c>
      <c r="DO5" s="3">
        <f>SUM(DM5:DN5)</f>
        <v>397</v>
      </c>
      <c r="DQ5" s="4" t="s">
        <v>5</v>
      </c>
      <c r="DR5" s="5">
        <v>1985</v>
      </c>
      <c r="DS5" s="5">
        <v>1404</v>
      </c>
      <c r="DT5" s="3">
        <f>SUM(DR5:DS5)</f>
        <v>3389</v>
      </c>
      <c r="DV5" s="4" t="s">
        <v>5</v>
      </c>
      <c r="DW5" s="5">
        <v>236</v>
      </c>
      <c r="DX5" s="5">
        <v>79</v>
      </c>
      <c r="DY5" s="3">
        <f>SUM(DW5:DX5)</f>
        <v>315</v>
      </c>
      <c r="EA5" s="4" t="s">
        <v>5</v>
      </c>
      <c r="EB5" s="5">
        <v>105</v>
      </c>
      <c r="EC5" s="5">
        <v>36</v>
      </c>
      <c r="ED5" s="3">
        <f>SUM(EB5:EC5)</f>
        <v>141</v>
      </c>
      <c r="EF5" s="4" t="s">
        <v>5</v>
      </c>
      <c r="EG5" s="5">
        <v>83</v>
      </c>
      <c r="EH5" s="5">
        <v>106</v>
      </c>
      <c r="EI5" s="3">
        <f>SUM(EG5:EH5)</f>
        <v>189</v>
      </c>
      <c r="EK5" s="4" t="s">
        <v>5</v>
      </c>
      <c r="EL5" s="5">
        <v>98</v>
      </c>
      <c r="EM5" s="5">
        <v>27</v>
      </c>
      <c r="EN5" s="3">
        <f>SUM(EL5:EM5)</f>
        <v>125</v>
      </c>
      <c r="EP5" s="4" t="s">
        <v>5</v>
      </c>
      <c r="EQ5" s="5">
        <v>113</v>
      </c>
      <c r="ER5" s="5">
        <v>151</v>
      </c>
      <c r="ES5" s="3">
        <f>SUM(EQ5:ER5)</f>
        <v>264</v>
      </c>
    </row>
    <row r="6" spans="1:149">
      <c r="A6" s="4" t="s">
        <v>6</v>
      </c>
      <c r="B6" s="5"/>
      <c r="C6" s="5"/>
      <c r="D6" s="3">
        <f t="shared" ref="D6:D12" si="0">SUM(B6:C6)</f>
        <v>0</v>
      </c>
      <c r="F6" s="4" t="s">
        <v>6</v>
      </c>
      <c r="G6" s="5">
        <v>20</v>
      </c>
      <c r="H6" s="5">
        <v>22</v>
      </c>
      <c r="I6" s="3">
        <f t="shared" ref="I6:I12" si="1">SUM(G6:H6)</f>
        <v>42</v>
      </c>
      <c r="K6" s="4" t="s">
        <v>6</v>
      </c>
      <c r="L6" s="5">
        <v>12</v>
      </c>
      <c r="M6" s="5">
        <v>0</v>
      </c>
      <c r="N6" s="3">
        <f t="shared" ref="N6:N12" si="2">SUM(L6:M6)</f>
        <v>12</v>
      </c>
      <c r="P6" s="4" t="s">
        <v>6</v>
      </c>
      <c r="Q6" s="5">
        <v>167</v>
      </c>
      <c r="R6" s="5">
        <v>60</v>
      </c>
      <c r="S6" s="3">
        <f t="shared" ref="S6:S12" si="3">SUM(Q6:R6)</f>
        <v>227</v>
      </c>
      <c r="U6" s="4" t="s">
        <v>6</v>
      </c>
      <c r="V6" s="5">
        <v>81</v>
      </c>
      <c r="W6" s="5">
        <v>46</v>
      </c>
      <c r="X6" s="3">
        <f t="shared" ref="X6:X12" si="4">SUM(V6:W6)</f>
        <v>127</v>
      </c>
      <c r="Z6" s="4" t="s">
        <v>6</v>
      </c>
      <c r="AA6" s="5">
        <v>38</v>
      </c>
      <c r="AB6" s="5">
        <v>20</v>
      </c>
      <c r="AC6" s="3">
        <f t="shared" ref="AC6:AC12" si="5">SUM(AA6:AB6)</f>
        <v>58</v>
      </c>
      <c r="AE6" s="4" t="s">
        <v>6</v>
      </c>
      <c r="AF6" s="5">
        <v>131</v>
      </c>
      <c r="AG6" s="5">
        <v>88</v>
      </c>
      <c r="AH6" s="3">
        <f t="shared" ref="AH6:AH12" si="6">SUM(AF6:AG6)</f>
        <v>219</v>
      </c>
      <c r="AJ6" s="4" t="s">
        <v>6</v>
      </c>
      <c r="AK6" s="5">
        <v>41</v>
      </c>
      <c r="AL6" s="5">
        <v>25</v>
      </c>
      <c r="AM6" s="3">
        <f t="shared" ref="AM6:AM12" si="7">SUM(AK6:AL6)</f>
        <v>66</v>
      </c>
      <c r="AO6" s="4" t="s">
        <v>6</v>
      </c>
      <c r="AP6" s="5">
        <v>97</v>
      </c>
      <c r="AQ6" s="5">
        <v>47</v>
      </c>
      <c r="AR6" s="3">
        <f t="shared" ref="AR6:AR12" si="8">SUM(AP6:AQ6)</f>
        <v>144</v>
      </c>
      <c r="AT6" s="4" t="s">
        <v>6</v>
      </c>
      <c r="AU6" s="5">
        <v>157</v>
      </c>
      <c r="AV6" s="5">
        <v>35</v>
      </c>
      <c r="AW6" s="3">
        <f t="shared" ref="AW6:AW12" si="9">SUM(AU6:AV6)</f>
        <v>192</v>
      </c>
      <c r="AY6" s="4" t="s">
        <v>6</v>
      </c>
      <c r="AZ6" s="5">
        <v>42</v>
      </c>
      <c r="BA6" s="5">
        <v>53</v>
      </c>
      <c r="BB6" s="3">
        <f t="shared" ref="BB6:BB12" si="10">SUM(AZ6:BA6)</f>
        <v>95</v>
      </c>
      <c r="BD6" s="4" t="s">
        <v>6</v>
      </c>
      <c r="BE6" s="5">
        <v>133</v>
      </c>
      <c r="BF6" s="5">
        <v>83</v>
      </c>
      <c r="BG6" s="3">
        <f t="shared" ref="BG6:BG12" si="11">SUM(BE6:BF6)</f>
        <v>216</v>
      </c>
      <c r="BI6" s="4" t="s">
        <v>6</v>
      </c>
      <c r="BJ6" s="5">
        <v>51</v>
      </c>
      <c r="BK6" s="5">
        <v>46</v>
      </c>
      <c r="BL6" s="3">
        <f t="shared" ref="BL6:BL12" si="12">SUM(BJ6:BK6)</f>
        <v>97</v>
      </c>
      <c r="BN6" s="4" t="s">
        <v>6</v>
      </c>
      <c r="BO6" s="5">
        <v>75</v>
      </c>
      <c r="BP6" s="5">
        <v>43</v>
      </c>
      <c r="BQ6" s="3">
        <f t="shared" ref="BQ6:BQ12" si="13">SUM(BO6:BP6)</f>
        <v>118</v>
      </c>
      <c r="BS6" s="4" t="s">
        <v>6</v>
      </c>
      <c r="BT6" s="5">
        <v>66</v>
      </c>
      <c r="BU6" s="5">
        <v>41</v>
      </c>
      <c r="BV6" s="3">
        <f t="shared" ref="BV6:BV12" si="14">SUM(BT6:BU6)</f>
        <v>107</v>
      </c>
      <c r="BX6" s="4" t="s">
        <v>6</v>
      </c>
      <c r="BY6" s="5">
        <v>91</v>
      </c>
      <c r="BZ6" s="5">
        <v>42</v>
      </c>
      <c r="CA6" s="3">
        <f t="shared" ref="CA6:CA12" si="15">SUM(BY6:BZ6)</f>
        <v>133</v>
      </c>
      <c r="CC6" s="4" t="s">
        <v>6</v>
      </c>
      <c r="CD6" s="5">
        <v>23</v>
      </c>
      <c r="CE6" s="5">
        <v>26</v>
      </c>
      <c r="CF6" s="3">
        <f t="shared" ref="CF6:CF12" si="16">SUM(CD6:CE6)</f>
        <v>49</v>
      </c>
      <c r="CH6" s="4" t="s">
        <v>6</v>
      </c>
      <c r="CI6" s="5">
        <v>42</v>
      </c>
      <c r="CJ6" s="5">
        <v>37</v>
      </c>
      <c r="CK6" s="3">
        <f t="shared" ref="CK6:CK12" si="17">SUM(CI6:CJ6)</f>
        <v>79</v>
      </c>
      <c r="CM6" s="4" t="s">
        <v>6</v>
      </c>
      <c r="CN6" s="5">
        <v>42</v>
      </c>
      <c r="CO6" s="5">
        <v>48</v>
      </c>
      <c r="CP6" s="3">
        <f t="shared" ref="CP6:CP12" si="18">SUM(CN6:CO6)</f>
        <v>90</v>
      </c>
      <c r="CR6" s="4" t="s">
        <v>6</v>
      </c>
      <c r="CS6" s="5">
        <v>42</v>
      </c>
      <c r="CT6" s="5">
        <v>41</v>
      </c>
      <c r="CU6" s="3">
        <f t="shared" ref="CU6:CU12" si="19">SUM(CS6:CT6)</f>
        <v>83</v>
      </c>
      <c r="CW6" s="4" t="s">
        <v>6</v>
      </c>
      <c r="CX6" s="5">
        <v>84</v>
      </c>
      <c r="CY6" s="5">
        <v>64</v>
      </c>
      <c r="CZ6" s="3">
        <f t="shared" ref="CZ6:CZ12" si="20">SUM(CX6:CY6)</f>
        <v>148</v>
      </c>
      <c r="DB6" s="4" t="s">
        <v>6</v>
      </c>
      <c r="DC6" s="5">
        <v>14</v>
      </c>
      <c r="DD6" s="5">
        <v>7</v>
      </c>
      <c r="DE6" s="3">
        <f t="shared" ref="DE6:DE12" si="21">SUM(DC6:DD6)</f>
        <v>21</v>
      </c>
      <c r="DG6" s="4" t="s">
        <v>6</v>
      </c>
      <c r="DH6" s="5">
        <v>43</v>
      </c>
      <c r="DI6" s="5">
        <v>30</v>
      </c>
      <c r="DJ6" s="3">
        <f t="shared" ref="DJ6:DJ12" si="22">SUM(DH6:DI6)</f>
        <v>73</v>
      </c>
      <c r="DL6" s="4" t="s">
        <v>6</v>
      </c>
      <c r="DM6" s="5">
        <v>104</v>
      </c>
      <c r="DN6" s="5">
        <v>65</v>
      </c>
      <c r="DO6" s="3">
        <f t="shared" ref="DO6:DO12" si="23">SUM(DM6:DN6)</f>
        <v>169</v>
      </c>
      <c r="DQ6" s="4" t="s">
        <v>6</v>
      </c>
      <c r="DR6" s="5">
        <v>189</v>
      </c>
      <c r="DS6" s="5">
        <v>103</v>
      </c>
      <c r="DT6" s="3">
        <f t="shared" ref="DT6:DT12" si="24">SUM(DR6:DS6)</f>
        <v>292</v>
      </c>
      <c r="DV6" s="4" t="s">
        <v>6</v>
      </c>
      <c r="DW6" s="5">
        <v>45</v>
      </c>
      <c r="DX6" s="5">
        <v>17</v>
      </c>
      <c r="DY6" s="3">
        <f t="shared" ref="DY6:DY12" si="25">SUM(DW6:DX6)</f>
        <v>62</v>
      </c>
      <c r="EA6" s="4" t="s">
        <v>6</v>
      </c>
      <c r="EB6" s="5">
        <v>34</v>
      </c>
      <c r="EC6" s="5">
        <v>23</v>
      </c>
      <c r="ED6" s="3">
        <f t="shared" ref="ED6:ED12" si="26">SUM(EB6:EC6)</f>
        <v>57</v>
      </c>
      <c r="EF6" s="4" t="s">
        <v>6</v>
      </c>
      <c r="EG6" s="5">
        <v>21</v>
      </c>
      <c r="EH6" s="5">
        <v>43</v>
      </c>
      <c r="EI6" s="3">
        <f t="shared" ref="EI6:EI12" si="27">SUM(EG6:EH6)</f>
        <v>64</v>
      </c>
      <c r="EK6" s="4" t="s">
        <v>6</v>
      </c>
      <c r="EL6" s="5">
        <v>29</v>
      </c>
      <c r="EM6" s="5">
        <v>43</v>
      </c>
      <c r="EN6" s="3">
        <f t="shared" ref="EN6:EN12" si="28">SUM(EL6:EM6)</f>
        <v>72</v>
      </c>
      <c r="EP6" s="4" t="s">
        <v>6</v>
      </c>
      <c r="EQ6" s="5">
        <v>53</v>
      </c>
      <c r="ER6" s="5">
        <v>31</v>
      </c>
      <c r="ES6" s="3">
        <f t="shared" ref="ES6:ES12" si="29">SUM(EQ6:ER6)</f>
        <v>84</v>
      </c>
    </row>
    <row r="7" spans="1:149">
      <c r="A7" s="4" t="s">
        <v>7</v>
      </c>
      <c r="B7" s="5"/>
      <c r="C7" s="5"/>
      <c r="D7" s="3">
        <f t="shared" si="0"/>
        <v>0</v>
      </c>
      <c r="F7" s="4" t="s">
        <v>7</v>
      </c>
      <c r="G7" s="5">
        <v>0</v>
      </c>
      <c r="H7" s="5">
        <v>0</v>
      </c>
      <c r="I7" s="3">
        <f t="shared" si="1"/>
        <v>0</v>
      </c>
      <c r="K7" s="4" t="s">
        <v>7</v>
      </c>
      <c r="L7" s="5">
        <v>0</v>
      </c>
      <c r="M7" s="5">
        <v>0</v>
      </c>
      <c r="N7" s="3">
        <f t="shared" si="2"/>
        <v>0</v>
      </c>
      <c r="P7" s="4" t="s">
        <v>7</v>
      </c>
      <c r="Q7" s="5">
        <v>14</v>
      </c>
      <c r="R7" s="5">
        <v>1</v>
      </c>
      <c r="S7" s="3">
        <f t="shared" si="3"/>
        <v>15</v>
      </c>
      <c r="U7" s="4" t="s">
        <v>7</v>
      </c>
      <c r="V7" s="5">
        <v>4</v>
      </c>
      <c r="W7" s="5">
        <v>2</v>
      </c>
      <c r="X7" s="3">
        <f t="shared" si="4"/>
        <v>6</v>
      </c>
      <c r="Z7" s="4" t="s">
        <v>7</v>
      </c>
      <c r="AA7" s="5">
        <v>1</v>
      </c>
      <c r="AB7" s="5">
        <v>0</v>
      </c>
      <c r="AC7" s="3">
        <f t="shared" si="5"/>
        <v>1</v>
      </c>
      <c r="AE7" s="4" t="s">
        <v>7</v>
      </c>
      <c r="AF7" s="5">
        <v>3</v>
      </c>
      <c r="AG7" s="5">
        <v>1</v>
      </c>
      <c r="AH7" s="3">
        <f t="shared" si="6"/>
        <v>4</v>
      </c>
      <c r="AJ7" s="4" t="s">
        <v>7</v>
      </c>
      <c r="AK7" s="5">
        <v>0</v>
      </c>
      <c r="AL7" s="5">
        <v>0</v>
      </c>
      <c r="AM7" s="3">
        <f t="shared" si="7"/>
        <v>0</v>
      </c>
      <c r="AO7" s="4" t="s">
        <v>7</v>
      </c>
      <c r="AP7" s="5">
        <v>0</v>
      </c>
      <c r="AQ7" s="5">
        <v>0</v>
      </c>
      <c r="AR7" s="3">
        <f t="shared" si="8"/>
        <v>0</v>
      </c>
      <c r="AT7" s="4" t="s">
        <v>7</v>
      </c>
      <c r="AU7" s="5">
        <v>5</v>
      </c>
      <c r="AV7" s="5">
        <v>0</v>
      </c>
      <c r="AW7" s="3">
        <f t="shared" si="9"/>
        <v>5</v>
      </c>
      <c r="AY7" s="4" t="s">
        <v>7</v>
      </c>
      <c r="AZ7" s="5">
        <v>2</v>
      </c>
      <c r="BA7" s="5">
        <v>0</v>
      </c>
      <c r="BB7" s="3">
        <f t="shared" si="10"/>
        <v>2</v>
      </c>
      <c r="BD7" s="4" t="s">
        <v>7</v>
      </c>
      <c r="BE7" s="5">
        <v>2</v>
      </c>
      <c r="BF7" s="5">
        <v>2</v>
      </c>
      <c r="BG7" s="3">
        <f t="shared" si="11"/>
        <v>4</v>
      </c>
      <c r="BI7" s="4" t="s">
        <v>7</v>
      </c>
      <c r="BJ7" s="5">
        <v>2</v>
      </c>
      <c r="BK7" s="5">
        <v>1</v>
      </c>
      <c r="BL7" s="3">
        <f t="shared" si="12"/>
        <v>3</v>
      </c>
      <c r="BN7" s="4" t="s">
        <v>7</v>
      </c>
      <c r="BO7" s="5">
        <v>15</v>
      </c>
      <c r="BP7" s="5">
        <v>5</v>
      </c>
      <c r="BQ7" s="3">
        <f t="shared" si="13"/>
        <v>20</v>
      </c>
      <c r="BS7" s="4" t="s">
        <v>7</v>
      </c>
      <c r="BT7" s="5">
        <v>1</v>
      </c>
      <c r="BU7" s="5">
        <v>0</v>
      </c>
      <c r="BV7" s="3">
        <f t="shared" si="14"/>
        <v>1</v>
      </c>
      <c r="BX7" s="4" t="s">
        <v>7</v>
      </c>
      <c r="BY7" s="5">
        <v>15</v>
      </c>
      <c r="BZ7" s="5">
        <v>11</v>
      </c>
      <c r="CA7" s="3">
        <f t="shared" si="15"/>
        <v>26</v>
      </c>
      <c r="CC7" s="4" t="s">
        <v>7</v>
      </c>
      <c r="CD7" s="5">
        <v>0</v>
      </c>
      <c r="CE7" s="5">
        <v>0</v>
      </c>
      <c r="CF7" s="3">
        <f t="shared" si="16"/>
        <v>0</v>
      </c>
      <c r="CH7" s="4" t="s">
        <v>7</v>
      </c>
      <c r="CI7" s="5">
        <v>0</v>
      </c>
      <c r="CJ7" s="5">
        <v>0</v>
      </c>
      <c r="CK7" s="3">
        <f t="shared" si="17"/>
        <v>0</v>
      </c>
      <c r="CM7" s="4" t="s">
        <v>7</v>
      </c>
      <c r="CN7" s="5">
        <v>0</v>
      </c>
      <c r="CO7" s="5">
        <v>0</v>
      </c>
      <c r="CP7" s="3">
        <f t="shared" si="18"/>
        <v>0</v>
      </c>
      <c r="CR7" s="4" t="s">
        <v>7</v>
      </c>
      <c r="CS7" s="5">
        <v>0</v>
      </c>
      <c r="CT7" s="5">
        <v>0</v>
      </c>
      <c r="CU7" s="3">
        <f t="shared" si="19"/>
        <v>0</v>
      </c>
      <c r="CW7" s="4" t="s">
        <v>7</v>
      </c>
      <c r="CX7" s="5">
        <v>3</v>
      </c>
      <c r="CY7" s="5">
        <v>4</v>
      </c>
      <c r="CZ7" s="3">
        <f t="shared" si="20"/>
        <v>7</v>
      </c>
      <c r="DB7" s="4" t="s">
        <v>7</v>
      </c>
      <c r="DC7" s="5">
        <v>0</v>
      </c>
      <c r="DD7" s="5">
        <v>0</v>
      </c>
      <c r="DE7" s="3">
        <f t="shared" si="21"/>
        <v>0</v>
      </c>
      <c r="DG7" s="4" t="s">
        <v>7</v>
      </c>
      <c r="DH7" s="5">
        <v>43</v>
      </c>
      <c r="DI7" s="5">
        <v>38</v>
      </c>
      <c r="DJ7" s="3">
        <f t="shared" si="22"/>
        <v>81</v>
      </c>
      <c r="DL7" s="4" t="s">
        <v>7</v>
      </c>
      <c r="DM7" s="5">
        <v>3</v>
      </c>
      <c r="DN7" s="5">
        <v>1</v>
      </c>
      <c r="DO7" s="3">
        <f t="shared" si="23"/>
        <v>4</v>
      </c>
      <c r="DQ7" s="4" t="s">
        <v>7</v>
      </c>
      <c r="DR7" s="5">
        <v>28</v>
      </c>
      <c r="DS7" s="5">
        <v>10</v>
      </c>
      <c r="DT7" s="3">
        <f t="shared" si="24"/>
        <v>38</v>
      </c>
      <c r="DV7" s="4" t="s">
        <v>7</v>
      </c>
      <c r="DW7" s="5">
        <v>1</v>
      </c>
      <c r="DX7" s="5">
        <v>3</v>
      </c>
      <c r="DY7" s="3">
        <f t="shared" si="25"/>
        <v>4</v>
      </c>
      <c r="EA7" s="4" t="s">
        <v>7</v>
      </c>
      <c r="EB7" s="5">
        <v>0</v>
      </c>
      <c r="EC7" s="5">
        <v>2</v>
      </c>
      <c r="ED7" s="3">
        <f t="shared" si="26"/>
        <v>2</v>
      </c>
      <c r="EF7" s="4" t="s">
        <v>7</v>
      </c>
      <c r="EG7" s="5">
        <v>4</v>
      </c>
      <c r="EH7" s="5">
        <v>0</v>
      </c>
      <c r="EI7" s="3">
        <f t="shared" si="27"/>
        <v>4</v>
      </c>
      <c r="EK7" s="4" t="s">
        <v>7</v>
      </c>
      <c r="EL7" s="5">
        <v>2</v>
      </c>
      <c r="EM7" s="5">
        <v>0</v>
      </c>
      <c r="EN7" s="3">
        <f t="shared" si="28"/>
        <v>2</v>
      </c>
      <c r="EP7" s="4" t="s">
        <v>7</v>
      </c>
      <c r="EQ7" s="5">
        <v>1</v>
      </c>
      <c r="ER7" s="5">
        <v>0</v>
      </c>
      <c r="ES7" s="3">
        <f t="shared" si="29"/>
        <v>1</v>
      </c>
    </row>
    <row r="8" spans="1:149">
      <c r="A8" s="4" t="s">
        <v>8</v>
      </c>
      <c r="B8" s="5"/>
      <c r="C8" s="5"/>
      <c r="D8" s="3">
        <f t="shared" si="0"/>
        <v>0</v>
      </c>
      <c r="F8" s="4" t="s">
        <v>8</v>
      </c>
      <c r="G8" s="5">
        <v>27</v>
      </c>
      <c r="H8" s="5">
        <v>14</v>
      </c>
      <c r="I8" s="3">
        <f t="shared" si="1"/>
        <v>41</v>
      </c>
      <c r="K8" s="4" t="s">
        <v>8</v>
      </c>
      <c r="L8" s="5">
        <v>20</v>
      </c>
      <c r="M8" s="5">
        <v>0</v>
      </c>
      <c r="N8" s="3">
        <f t="shared" si="2"/>
        <v>20</v>
      </c>
      <c r="P8" s="4" t="s">
        <v>8</v>
      </c>
      <c r="Q8" s="5">
        <v>151</v>
      </c>
      <c r="R8" s="5">
        <v>58</v>
      </c>
      <c r="S8" s="3">
        <f t="shared" si="3"/>
        <v>209</v>
      </c>
      <c r="U8" s="4" t="s">
        <v>8</v>
      </c>
      <c r="V8" s="5">
        <v>58</v>
      </c>
      <c r="W8" s="5">
        <v>39</v>
      </c>
      <c r="X8" s="3">
        <f t="shared" si="4"/>
        <v>97</v>
      </c>
      <c r="Z8" s="4" t="s">
        <v>8</v>
      </c>
      <c r="AA8" s="5">
        <v>59</v>
      </c>
      <c r="AB8" s="5">
        <v>36</v>
      </c>
      <c r="AC8" s="3">
        <f t="shared" si="5"/>
        <v>95</v>
      </c>
      <c r="AE8" s="4" t="s">
        <v>8</v>
      </c>
      <c r="AF8" s="5">
        <v>170</v>
      </c>
      <c r="AG8" s="5">
        <v>123</v>
      </c>
      <c r="AH8" s="3">
        <f t="shared" si="6"/>
        <v>293</v>
      </c>
      <c r="AJ8" s="4" t="s">
        <v>8</v>
      </c>
      <c r="AK8" s="5">
        <v>23</v>
      </c>
      <c r="AL8" s="5">
        <v>12</v>
      </c>
      <c r="AM8" s="3">
        <f t="shared" si="7"/>
        <v>35</v>
      </c>
      <c r="AO8" s="4" t="s">
        <v>8</v>
      </c>
      <c r="AP8" s="5">
        <v>66</v>
      </c>
      <c r="AQ8" s="5">
        <v>60</v>
      </c>
      <c r="AR8" s="3">
        <f t="shared" si="8"/>
        <v>126</v>
      </c>
      <c r="AT8" s="4" t="s">
        <v>8</v>
      </c>
      <c r="AU8" s="5">
        <v>140</v>
      </c>
      <c r="AV8" s="5">
        <v>85</v>
      </c>
      <c r="AW8" s="3">
        <f t="shared" si="9"/>
        <v>225</v>
      </c>
      <c r="AY8" s="4" t="s">
        <v>8</v>
      </c>
      <c r="AZ8" s="5">
        <v>57</v>
      </c>
      <c r="BA8" s="5">
        <v>60</v>
      </c>
      <c r="BB8" s="3">
        <f t="shared" si="10"/>
        <v>117</v>
      </c>
      <c r="BD8" s="4" t="s">
        <v>8</v>
      </c>
      <c r="BE8" s="5">
        <v>134</v>
      </c>
      <c r="BF8" s="5">
        <v>76</v>
      </c>
      <c r="BG8" s="3">
        <f t="shared" si="11"/>
        <v>210</v>
      </c>
      <c r="BI8" s="4" t="s">
        <v>8</v>
      </c>
      <c r="BJ8" s="5">
        <v>40</v>
      </c>
      <c r="BK8" s="5">
        <v>30</v>
      </c>
      <c r="BL8" s="3">
        <f t="shared" si="12"/>
        <v>70</v>
      </c>
      <c r="BN8" s="4" t="s">
        <v>8</v>
      </c>
      <c r="BO8" s="5">
        <v>103</v>
      </c>
      <c r="BP8" s="5">
        <v>51</v>
      </c>
      <c r="BQ8" s="3">
        <f t="shared" si="13"/>
        <v>154</v>
      </c>
      <c r="BS8" s="4" t="s">
        <v>8</v>
      </c>
      <c r="BT8" s="5">
        <v>131</v>
      </c>
      <c r="BU8" s="5">
        <v>40</v>
      </c>
      <c r="BV8" s="3">
        <f t="shared" si="14"/>
        <v>171</v>
      </c>
      <c r="BX8" s="4" t="s">
        <v>8</v>
      </c>
      <c r="BY8" s="5">
        <v>92</v>
      </c>
      <c r="BZ8" s="5">
        <v>48</v>
      </c>
      <c r="CA8" s="3">
        <f t="shared" si="15"/>
        <v>140</v>
      </c>
      <c r="CC8" s="4" t="s">
        <v>8</v>
      </c>
      <c r="CD8" s="5">
        <v>18</v>
      </c>
      <c r="CE8" s="5">
        <v>26</v>
      </c>
      <c r="CF8" s="3">
        <f t="shared" si="16"/>
        <v>44</v>
      </c>
      <c r="CH8" s="4" t="s">
        <v>8</v>
      </c>
      <c r="CI8" s="5">
        <v>47</v>
      </c>
      <c r="CJ8" s="5">
        <v>34</v>
      </c>
      <c r="CK8" s="3">
        <f t="shared" si="17"/>
        <v>81</v>
      </c>
      <c r="CM8" s="4" t="s">
        <v>8</v>
      </c>
      <c r="CN8" s="5">
        <v>18</v>
      </c>
      <c r="CO8" s="5">
        <v>30</v>
      </c>
      <c r="CP8" s="3">
        <f t="shared" si="18"/>
        <v>48</v>
      </c>
      <c r="CR8" s="4" t="s">
        <v>8</v>
      </c>
      <c r="CS8" s="5">
        <v>45</v>
      </c>
      <c r="CT8" s="5">
        <v>53</v>
      </c>
      <c r="CU8" s="3">
        <f t="shared" si="19"/>
        <v>98</v>
      </c>
      <c r="CW8" s="4" t="s">
        <v>8</v>
      </c>
      <c r="CX8" s="5">
        <v>93</v>
      </c>
      <c r="CY8" s="5">
        <v>68</v>
      </c>
      <c r="CZ8" s="3">
        <f t="shared" si="20"/>
        <v>161</v>
      </c>
      <c r="DB8" s="4" t="s">
        <v>8</v>
      </c>
      <c r="DC8" s="5">
        <v>22</v>
      </c>
      <c r="DD8" s="5">
        <v>7</v>
      </c>
      <c r="DE8" s="3">
        <f t="shared" si="21"/>
        <v>29</v>
      </c>
      <c r="DG8" s="4" t="s">
        <v>8</v>
      </c>
      <c r="DH8" s="5">
        <v>74</v>
      </c>
      <c r="DI8" s="5">
        <v>53</v>
      </c>
      <c r="DJ8" s="3">
        <f t="shared" si="22"/>
        <v>127</v>
      </c>
      <c r="DL8" s="4" t="s">
        <v>8</v>
      </c>
      <c r="DM8" s="5">
        <v>128</v>
      </c>
      <c r="DN8" s="5">
        <v>63</v>
      </c>
      <c r="DO8" s="3">
        <f t="shared" si="23"/>
        <v>191</v>
      </c>
      <c r="DQ8" s="4" t="s">
        <v>8</v>
      </c>
      <c r="DR8" s="5">
        <v>286</v>
      </c>
      <c r="DS8" s="5">
        <v>125</v>
      </c>
      <c r="DT8" s="3">
        <f t="shared" si="24"/>
        <v>411</v>
      </c>
      <c r="DV8" s="4" t="s">
        <v>8</v>
      </c>
      <c r="DW8" s="5">
        <v>55</v>
      </c>
      <c r="DX8" s="5">
        <v>22</v>
      </c>
      <c r="DY8" s="3">
        <f t="shared" si="25"/>
        <v>77</v>
      </c>
      <c r="EA8" s="4" t="s">
        <v>8</v>
      </c>
      <c r="EB8" s="5">
        <v>46</v>
      </c>
      <c r="EC8" s="5">
        <v>27</v>
      </c>
      <c r="ED8" s="3">
        <f t="shared" si="26"/>
        <v>73</v>
      </c>
      <c r="EF8" s="4" t="s">
        <v>8</v>
      </c>
      <c r="EG8" s="5">
        <v>26</v>
      </c>
      <c r="EH8" s="5">
        <v>36</v>
      </c>
      <c r="EI8" s="3">
        <f t="shared" si="27"/>
        <v>62</v>
      </c>
      <c r="EK8" s="4" t="s">
        <v>8</v>
      </c>
      <c r="EL8" s="5">
        <v>45</v>
      </c>
      <c r="EM8" s="5">
        <v>9</v>
      </c>
      <c r="EN8" s="3">
        <f t="shared" si="28"/>
        <v>54</v>
      </c>
      <c r="EP8" s="4" t="s">
        <v>8</v>
      </c>
      <c r="EQ8" s="5">
        <v>27</v>
      </c>
      <c r="ER8" s="5">
        <v>52</v>
      </c>
      <c r="ES8" s="3">
        <f t="shared" si="29"/>
        <v>79</v>
      </c>
    </row>
    <row r="9" spans="1:149">
      <c r="A9" s="4" t="s">
        <v>9</v>
      </c>
      <c r="B9" s="5"/>
      <c r="C9" s="5"/>
      <c r="D9" s="3">
        <f t="shared" si="0"/>
        <v>0</v>
      </c>
      <c r="F9" s="4" t="s">
        <v>9</v>
      </c>
      <c r="G9" s="5">
        <v>65</v>
      </c>
      <c r="H9" s="5">
        <v>48</v>
      </c>
      <c r="I9" s="3">
        <f t="shared" si="1"/>
        <v>113</v>
      </c>
      <c r="K9" s="4" t="s">
        <v>9</v>
      </c>
      <c r="L9" s="5">
        <v>57</v>
      </c>
      <c r="M9" s="5">
        <v>0</v>
      </c>
      <c r="N9" s="3">
        <f t="shared" si="2"/>
        <v>57</v>
      </c>
      <c r="P9" s="4" t="s">
        <v>9</v>
      </c>
      <c r="Q9" s="5">
        <v>1071</v>
      </c>
      <c r="R9" s="5">
        <v>309</v>
      </c>
      <c r="S9" s="3">
        <f t="shared" si="3"/>
        <v>1380</v>
      </c>
      <c r="U9" s="4" t="s">
        <v>9</v>
      </c>
      <c r="V9" s="5">
        <v>177</v>
      </c>
      <c r="W9" s="5">
        <v>94</v>
      </c>
      <c r="X9" s="3">
        <f t="shared" si="4"/>
        <v>271</v>
      </c>
      <c r="Z9" s="4" t="s">
        <v>9</v>
      </c>
      <c r="AA9" s="5">
        <v>207</v>
      </c>
      <c r="AB9" s="5">
        <v>156</v>
      </c>
      <c r="AC9" s="3">
        <f t="shared" si="5"/>
        <v>363</v>
      </c>
      <c r="AE9" s="4" t="s">
        <v>9</v>
      </c>
      <c r="AF9" s="5">
        <v>465</v>
      </c>
      <c r="AG9" s="5">
        <v>287</v>
      </c>
      <c r="AH9" s="3">
        <f t="shared" si="6"/>
        <v>752</v>
      </c>
      <c r="AJ9" s="4" t="s">
        <v>9</v>
      </c>
      <c r="AK9" s="5">
        <v>75</v>
      </c>
      <c r="AL9" s="5">
        <v>45</v>
      </c>
      <c r="AM9" s="3">
        <f t="shared" si="7"/>
        <v>120</v>
      </c>
      <c r="AO9" s="4" t="s">
        <v>9</v>
      </c>
      <c r="AP9" s="5">
        <v>355</v>
      </c>
      <c r="AQ9" s="5">
        <v>191</v>
      </c>
      <c r="AR9" s="3">
        <f t="shared" si="8"/>
        <v>546</v>
      </c>
      <c r="AT9" s="4" t="s">
        <v>9</v>
      </c>
      <c r="AU9" s="5">
        <v>704</v>
      </c>
      <c r="AV9" s="5">
        <v>230</v>
      </c>
      <c r="AW9" s="3">
        <f t="shared" si="9"/>
        <v>934</v>
      </c>
      <c r="AY9" s="4" t="s">
        <v>9</v>
      </c>
      <c r="AZ9" s="5">
        <v>92</v>
      </c>
      <c r="BA9" s="5">
        <v>138</v>
      </c>
      <c r="BB9" s="3">
        <f t="shared" si="10"/>
        <v>230</v>
      </c>
      <c r="BD9" s="4" t="s">
        <v>9</v>
      </c>
      <c r="BE9" s="5">
        <v>556</v>
      </c>
      <c r="BF9" s="5">
        <v>257</v>
      </c>
      <c r="BG9" s="3">
        <f t="shared" si="11"/>
        <v>813</v>
      </c>
      <c r="BI9" s="4" t="s">
        <v>9</v>
      </c>
      <c r="BJ9" s="5">
        <v>121</v>
      </c>
      <c r="BK9" s="5">
        <v>103</v>
      </c>
      <c r="BL9" s="3">
        <f t="shared" si="12"/>
        <v>224</v>
      </c>
      <c r="BN9" s="4" t="s">
        <v>9</v>
      </c>
      <c r="BO9" s="5">
        <v>278</v>
      </c>
      <c r="BP9" s="5">
        <v>131</v>
      </c>
      <c r="BQ9" s="3">
        <f t="shared" si="13"/>
        <v>409</v>
      </c>
      <c r="BS9" s="4" t="s">
        <v>9</v>
      </c>
      <c r="BT9" s="5">
        <v>272</v>
      </c>
      <c r="BU9" s="5">
        <v>123</v>
      </c>
      <c r="BV9" s="3">
        <f t="shared" si="14"/>
        <v>395</v>
      </c>
      <c r="BX9" s="4" t="s">
        <v>9</v>
      </c>
      <c r="BY9" s="5">
        <v>275</v>
      </c>
      <c r="BZ9" s="5">
        <v>86</v>
      </c>
      <c r="CA9" s="3">
        <f t="shared" si="15"/>
        <v>361</v>
      </c>
      <c r="CC9" s="4" t="s">
        <v>9</v>
      </c>
      <c r="CD9" s="5">
        <v>81</v>
      </c>
      <c r="CE9" s="5">
        <v>47</v>
      </c>
      <c r="CF9" s="3">
        <f t="shared" si="16"/>
        <v>128</v>
      </c>
      <c r="CH9" s="4" t="s">
        <v>9</v>
      </c>
      <c r="CI9" s="5">
        <v>121</v>
      </c>
      <c r="CJ9" s="5">
        <v>99</v>
      </c>
      <c r="CK9" s="3">
        <f t="shared" si="17"/>
        <v>220</v>
      </c>
      <c r="CM9" s="4" t="s">
        <v>9</v>
      </c>
      <c r="CN9" s="5">
        <v>71</v>
      </c>
      <c r="CO9" s="5">
        <v>65</v>
      </c>
      <c r="CP9" s="3">
        <f t="shared" si="18"/>
        <v>136</v>
      </c>
      <c r="CR9" s="4" t="s">
        <v>9</v>
      </c>
      <c r="CS9" s="5">
        <v>151</v>
      </c>
      <c r="CT9" s="5">
        <v>162</v>
      </c>
      <c r="CU9" s="3">
        <f t="shared" si="19"/>
        <v>313</v>
      </c>
      <c r="CW9" s="4" t="s">
        <v>9</v>
      </c>
      <c r="CX9" s="5">
        <v>297</v>
      </c>
      <c r="CY9" s="5">
        <v>265</v>
      </c>
      <c r="CZ9" s="3">
        <f t="shared" si="20"/>
        <v>562</v>
      </c>
      <c r="DB9" s="4" t="s">
        <v>9</v>
      </c>
      <c r="DC9" s="5">
        <v>32</v>
      </c>
      <c r="DD9" s="5">
        <v>0</v>
      </c>
      <c r="DE9" s="3">
        <f t="shared" si="21"/>
        <v>32</v>
      </c>
      <c r="DG9" s="4" t="s">
        <v>9</v>
      </c>
      <c r="DH9" s="5">
        <v>218</v>
      </c>
      <c r="DI9" s="5">
        <v>123</v>
      </c>
      <c r="DJ9" s="3">
        <f t="shared" si="22"/>
        <v>341</v>
      </c>
      <c r="DL9" s="4" t="s">
        <v>9</v>
      </c>
      <c r="DM9" s="5">
        <v>286</v>
      </c>
      <c r="DN9" s="5">
        <v>93</v>
      </c>
      <c r="DO9" s="3">
        <f t="shared" si="23"/>
        <v>379</v>
      </c>
      <c r="DQ9" s="4" t="s">
        <v>9</v>
      </c>
      <c r="DR9" s="5">
        <v>2169</v>
      </c>
      <c r="DS9" s="5">
        <v>623</v>
      </c>
      <c r="DT9" s="3">
        <f t="shared" si="24"/>
        <v>2792</v>
      </c>
      <c r="DV9" s="4" t="s">
        <v>9</v>
      </c>
      <c r="DW9" s="5">
        <v>227</v>
      </c>
      <c r="DX9" s="5">
        <v>77</v>
      </c>
      <c r="DY9" s="3">
        <f t="shared" si="25"/>
        <v>304</v>
      </c>
      <c r="EA9" s="4" t="s">
        <v>9</v>
      </c>
      <c r="EB9" s="5">
        <v>93</v>
      </c>
      <c r="EC9" s="5">
        <v>34</v>
      </c>
      <c r="ED9" s="3">
        <f t="shared" si="26"/>
        <v>127</v>
      </c>
      <c r="EF9" s="4" t="s">
        <v>9</v>
      </c>
      <c r="EG9" s="5">
        <v>82</v>
      </c>
      <c r="EH9" s="5">
        <v>112</v>
      </c>
      <c r="EI9" s="3">
        <f t="shared" si="27"/>
        <v>194</v>
      </c>
      <c r="EK9" s="4" t="s">
        <v>9</v>
      </c>
      <c r="EL9" s="5">
        <v>84</v>
      </c>
      <c r="EM9" s="5">
        <v>61</v>
      </c>
      <c r="EN9" s="3">
        <f t="shared" si="28"/>
        <v>145</v>
      </c>
      <c r="EP9" s="4" t="s">
        <v>9</v>
      </c>
      <c r="EQ9" s="5">
        <v>140</v>
      </c>
      <c r="ER9" s="5">
        <v>130</v>
      </c>
      <c r="ES9" s="3">
        <f t="shared" si="29"/>
        <v>270</v>
      </c>
    </row>
    <row r="10" spans="1:149">
      <c r="A10" s="4" t="s">
        <v>10</v>
      </c>
      <c r="B10" s="5"/>
      <c r="C10" s="5"/>
      <c r="D10" s="3">
        <f t="shared" si="0"/>
        <v>0</v>
      </c>
      <c r="F10" s="4" t="s">
        <v>10</v>
      </c>
      <c r="G10" s="5">
        <v>0</v>
      </c>
      <c r="H10" s="5">
        <v>0</v>
      </c>
      <c r="I10" s="3">
        <f t="shared" si="1"/>
        <v>0</v>
      </c>
      <c r="K10" s="4" t="s">
        <v>10</v>
      </c>
      <c r="L10" s="5">
        <v>0</v>
      </c>
      <c r="M10" s="5">
        <v>0</v>
      </c>
      <c r="N10" s="3">
        <f t="shared" si="2"/>
        <v>0</v>
      </c>
      <c r="P10" s="4" t="s">
        <v>10</v>
      </c>
      <c r="Q10" s="5">
        <v>0</v>
      </c>
      <c r="R10" s="5">
        <v>0</v>
      </c>
      <c r="S10" s="3">
        <f t="shared" si="3"/>
        <v>0</v>
      </c>
      <c r="U10" s="4" t="s">
        <v>10</v>
      </c>
      <c r="V10" s="5">
        <v>0</v>
      </c>
      <c r="W10" s="5">
        <v>0</v>
      </c>
      <c r="X10" s="3">
        <f t="shared" si="4"/>
        <v>0</v>
      </c>
      <c r="Z10" s="4" t="s">
        <v>10</v>
      </c>
      <c r="AA10" s="5">
        <v>0</v>
      </c>
      <c r="AB10" s="5">
        <v>0</v>
      </c>
      <c r="AC10" s="3">
        <f t="shared" si="5"/>
        <v>0</v>
      </c>
      <c r="AE10" s="4" t="s">
        <v>10</v>
      </c>
      <c r="AF10" s="5">
        <v>0</v>
      </c>
      <c r="AG10" s="5">
        <v>0</v>
      </c>
      <c r="AH10" s="3">
        <f t="shared" si="6"/>
        <v>0</v>
      </c>
      <c r="AJ10" s="4" t="s">
        <v>10</v>
      </c>
      <c r="AK10" s="5">
        <v>0</v>
      </c>
      <c r="AL10" s="5">
        <v>0</v>
      </c>
      <c r="AM10" s="3">
        <f t="shared" si="7"/>
        <v>0</v>
      </c>
      <c r="AO10" s="4" t="s">
        <v>10</v>
      </c>
      <c r="AP10" s="5">
        <v>0</v>
      </c>
      <c r="AQ10" s="5">
        <v>0</v>
      </c>
      <c r="AR10" s="3">
        <f t="shared" si="8"/>
        <v>0</v>
      </c>
      <c r="AT10" s="4" t="s">
        <v>10</v>
      </c>
      <c r="AU10" s="5">
        <v>0</v>
      </c>
      <c r="AV10" s="5">
        <v>0</v>
      </c>
      <c r="AW10" s="3">
        <f t="shared" si="9"/>
        <v>0</v>
      </c>
      <c r="AY10" s="4" t="s">
        <v>10</v>
      </c>
      <c r="AZ10" s="5">
        <v>0</v>
      </c>
      <c r="BA10" s="5">
        <v>0</v>
      </c>
      <c r="BB10" s="3">
        <f t="shared" si="10"/>
        <v>0</v>
      </c>
      <c r="BD10" s="4" t="s">
        <v>10</v>
      </c>
      <c r="BE10" s="5">
        <v>0</v>
      </c>
      <c r="BF10" s="5">
        <v>0</v>
      </c>
      <c r="BG10" s="3">
        <f t="shared" si="11"/>
        <v>0</v>
      </c>
      <c r="BI10" s="4" t="s">
        <v>10</v>
      </c>
      <c r="BJ10" s="5">
        <v>0</v>
      </c>
      <c r="BK10" s="5">
        <v>0</v>
      </c>
      <c r="BL10" s="3">
        <f t="shared" si="12"/>
        <v>0</v>
      </c>
      <c r="BN10" s="4" t="s">
        <v>10</v>
      </c>
      <c r="BO10" s="5">
        <v>0</v>
      </c>
      <c r="BP10" s="5">
        <v>0</v>
      </c>
      <c r="BQ10" s="3">
        <f t="shared" si="13"/>
        <v>0</v>
      </c>
      <c r="BS10" s="4" t="s">
        <v>10</v>
      </c>
      <c r="BT10" s="5">
        <v>0</v>
      </c>
      <c r="BU10" s="5">
        <v>0</v>
      </c>
      <c r="BV10" s="3">
        <f t="shared" si="14"/>
        <v>0</v>
      </c>
      <c r="BX10" s="4" t="s">
        <v>10</v>
      </c>
      <c r="BY10" s="5">
        <v>0</v>
      </c>
      <c r="BZ10" s="5">
        <v>0</v>
      </c>
      <c r="CA10" s="3">
        <f t="shared" si="15"/>
        <v>0</v>
      </c>
      <c r="CC10" s="4" t="s">
        <v>10</v>
      </c>
      <c r="CD10" s="5">
        <v>0</v>
      </c>
      <c r="CE10" s="5">
        <v>0</v>
      </c>
      <c r="CF10" s="3">
        <f t="shared" si="16"/>
        <v>0</v>
      </c>
      <c r="CH10" s="4" t="s">
        <v>10</v>
      </c>
      <c r="CI10" s="5">
        <v>0</v>
      </c>
      <c r="CJ10" s="5">
        <v>0</v>
      </c>
      <c r="CK10" s="3">
        <f t="shared" si="17"/>
        <v>0</v>
      </c>
      <c r="CM10" s="4" t="s">
        <v>10</v>
      </c>
      <c r="CN10" s="5">
        <v>0</v>
      </c>
      <c r="CO10" s="5">
        <v>0</v>
      </c>
      <c r="CP10" s="3">
        <f t="shared" si="18"/>
        <v>0</v>
      </c>
      <c r="CR10" s="4" t="s">
        <v>10</v>
      </c>
      <c r="CS10" s="5">
        <v>0</v>
      </c>
      <c r="CT10" s="5">
        <v>0</v>
      </c>
      <c r="CU10" s="3">
        <f t="shared" si="19"/>
        <v>0</v>
      </c>
      <c r="CW10" s="4" t="s">
        <v>10</v>
      </c>
      <c r="CX10" s="5">
        <v>0</v>
      </c>
      <c r="CY10" s="5">
        <v>0</v>
      </c>
      <c r="CZ10" s="3">
        <f t="shared" si="20"/>
        <v>0</v>
      </c>
      <c r="DB10" s="4" t="s">
        <v>10</v>
      </c>
      <c r="DC10" s="5">
        <v>0</v>
      </c>
      <c r="DD10" s="5">
        <v>0</v>
      </c>
      <c r="DE10" s="3">
        <f t="shared" si="21"/>
        <v>0</v>
      </c>
      <c r="DG10" s="4" t="s">
        <v>10</v>
      </c>
      <c r="DH10" s="5">
        <v>0</v>
      </c>
      <c r="DI10" s="5">
        <v>0</v>
      </c>
      <c r="DJ10" s="3">
        <f t="shared" si="22"/>
        <v>0</v>
      </c>
      <c r="DL10" s="4" t="s">
        <v>10</v>
      </c>
      <c r="DM10" s="5">
        <v>0</v>
      </c>
      <c r="DN10" s="5">
        <v>0</v>
      </c>
      <c r="DO10" s="3">
        <f t="shared" si="23"/>
        <v>0</v>
      </c>
      <c r="DQ10" s="4" t="s">
        <v>10</v>
      </c>
      <c r="DR10" s="5">
        <v>0</v>
      </c>
      <c r="DS10" s="5">
        <v>0</v>
      </c>
      <c r="DT10" s="3">
        <f t="shared" si="24"/>
        <v>0</v>
      </c>
      <c r="DV10" s="4" t="s">
        <v>10</v>
      </c>
      <c r="DW10" s="5">
        <v>0</v>
      </c>
      <c r="DX10" s="5">
        <v>0</v>
      </c>
      <c r="DY10" s="3">
        <f t="shared" si="25"/>
        <v>0</v>
      </c>
      <c r="EA10" s="4" t="s">
        <v>10</v>
      </c>
      <c r="EB10" s="5">
        <v>0</v>
      </c>
      <c r="EC10" s="5">
        <v>0</v>
      </c>
      <c r="ED10" s="3">
        <f t="shared" si="26"/>
        <v>0</v>
      </c>
      <c r="EF10" s="4" t="s">
        <v>10</v>
      </c>
      <c r="EG10" s="5">
        <v>0</v>
      </c>
      <c r="EH10" s="5">
        <v>0</v>
      </c>
      <c r="EI10" s="3">
        <f t="shared" si="27"/>
        <v>0</v>
      </c>
      <c r="EK10" s="4" t="s">
        <v>10</v>
      </c>
      <c r="EL10" s="5">
        <v>0</v>
      </c>
      <c r="EM10" s="5">
        <v>0</v>
      </c>
      <c r="EN10" s="3">
        <f t="shared" si="28"/>
        <v>0</v>
      </c>
      <c r="EP10" s="4" t="s">
        <v>10</v>
      </c>
      <c r="EQ10" s="5">
        <v>0</v>
      </c>
      <c r="ER10" s="5">
        <v>0</v>
      </c>
      <c r="ES10" s="3">
        <f t="shared" si="29"/>
        <v>0</v>
      </c>
    </row>
    <row r="11" spans="1:149">
      <c r="A11" s="4" t="s">
        <v>11</v>
      </c>
      <c r="B11" s="5"/>
      <c r="C11" s="5"/>
      <c r="D11" s="3">
        <f t="shared" si="0"/>
        <v>0</v>
      </c>
      <c r="F11" s="4" t="s">
        <v>11</v>
      </c>
      <c r="G11" s="5">
        <v>0</v>
      </c>
      <c r="H11" s="5">
        <v>0</v>
      </c>
      <c r="I11" s="3">
        <f t="shared" si="1"/>
        <v>0</v>
      </c>
      <c r="K11" s="4" t="s">
        <v>11</v>
      </c>
      <c r="L11" s="5">
        <v>0</v>
      </c>
      <c r="M11" s="5">
        <v>0</v>
      </c>
      <c r="N11" s="3">
        <f t="shared" si="2"/>
        <v>0</v>
      </c>
      <c r="P11" s="4" t="s">
        <v>11</v>
      </c>
      <c r="Q11" s="5">
        <v>0</v>
      </c>
      <c r="R11" s="5">
        <v>0</v>
      </c>
      <c r="S11" s="3">
        <f t="shared" si="3"/>
        <v>0</v>
      </c>
      <c r="U11" s="4" t="s">
        <v>11</v>
      </c>
      <c r="V11" s="5">
        <v>0</v>
      </c>
      <c r="W11" s="5">
        <v>0</v>
      </c>
      <c r="X11" s="3">
        <f t="shared" si="4"/>
        <v>0</v>
      </c>
      <c r="Z11" s="4" t="s">
        <v>11</v>
      </c>
      <c r="AA11" s="5">
        <v>0</v>
      </c>
      <c r="AB11" s="5">
        <v>0</v>
      </c>
      <c r="AC11" s="3">
        <f t="shared" si="5"/>
        <v>0</v>
      </c>
      <c r="AE11" s="4" t="s">
        <v>11</v>
      </c>
      <c r="AF11" s="5">
        <v>0</v>
      </c>
      <c r="AG11" s="5">
        <v>0</v>
      </c>
      <c r="AH11" s="3">
        <f t="shared" si="6"/>
        <v>0</v>
      </c>
      <c r="AJ11" s="4" t="s">
        <v>11</v>
      </c>
      <c r="AK11" s="5">
        <v>0</v>
      </c>
      <c r="AL11" s="5">
        <v>0</v>
      </c>
      <c r="AM11" s="3">
        <f t="shared" si="7"/>
        <v>0</v>
      </c>
      <c r="AO11" s="4" t="s">
        <v>11</v>
      </c>
      <c r="AP11" s="5">
        <v>0</v>
      </c>
      <c r="AQ11" s="5">
        <v>0</v>
      </c>
      <c r="AR11" s="3">
        <f t="shared" si="8"/>
        <v>0</v>
      </c>
      <c r="AT11" s="4" t="s">
        <v>11</v>
      </c>
      <c r="AU11" s="5">
        <v>0</v>
      </c>
      <c r="AV11" s="5">
        <v>0</v>
      </c>
      <c r="AW11" s="3">
        <f t="shared" si="9"/>
        <v>0</v>
      </c>
      <c r="AY11" s="4" t="s">
        <v>11</v>
      </c>
      <c r="AZ11" s="5">
        <v>0</v>
      </c>
      <c r="BA11" s="5">
        <v>0</v>
      </c>
      <c r="BB11" s="3">
        <f t="shared" si="10"/>
        <v>0</v>
      </c>
      <c r="BD11" s="4" t="s">
        <v>11</v>
      </c>
      <c r="BE11" s="5">
        <v>0</v>
      </c>
      <c r="BF11" s="5">
        <v>0</v>
      </c>
      <c r="BG11" s="3">
        <f t="shared" si="11"/>
        <v>0</v>
      </c>
      <c r="BI11" s="4" t="s">
        <v>11</v>
      </c>
      <c r="BJ11" s="5">
        <v>0</v>
      </c>
      <c r="BK11" s="5">
        <v>0</v>
      </c>
      <c r="BL11" s="3">
        <f t="shared" si="12"/>
        <v>0</v>
      </c>
      <c r="BN11" s="4" t="s">
        <v>11</v>
      </c>
      <c r="BO11" s="5">
        <v>0</v>
      </c>
      <c r="BP11" s="5">
        <v>0</v>
      </c>
      <c r="BQ11" s="3">
        <f t="shared" si="13"/>
        <v>0</v>
      </c>
      <c r="BS11" s="4" t="s">
        <v>11</v>
      </c>
      <c r="BT11" s="5">
        <v>0</v>
      </c>
      <c r="BU11" s="5">
        <v>0</v>
      </c>
      <c r="BV11" s="3">
        <f t="shared" si="14"/>
        <v>0</v>
      </c>
      <c r="BX11" s="4" t="s">
        <v>11</v>
      </c>
      <c r="BY11" s="5">
        <v>0</v>
      </c>
      <c r="BZ11" s="5">
        <v>0</v>
      </c>
      <c r="CA11" s="3">
        <f t="shared" si="15"/>
        <v>0</v>
      </c>
      <c r="CC11" s="4" t="s">
        <v>11</v>
      </c>
      <c r="CD11" s="5">
        <v>0</v>
      </c>
      <c r="CE11" s="5">
        <v>0</v>
      </c>
      <c r="CF11" s="3">
        <f t="shared" si="16"/>
        <v>0</v>
      </c>
      <c r="CH11" s="4" t="s">
        <v>11</v>
      </c>
      <c r="CI11" s="5">
        <v>0</v>
      </c>
      <c r="CJ11" s="5">
        <v>0</v>
      </c>
      <c r="CK11" s="3">
        <f t="shared" si="17"/>
        <v>0</v>
      </c>
      <c r="CM11" s="4" t="s">
        <v>11</v>
      </c>
      <c r="CN11" s="5">
        <v>0</v>
      </c>
      <c r="CO11" s="5">
        <v>0</v>
      </c>
      <c r="CP11" s="3">
        <f t="shared" si="18"/>
        <v>0</v>
      </c>
      <c r="CR11" s="4" t="s">
        <v>11</v>
      </c>
      <c r="CS11" s="5">
        <v>0</v>
      </c>
      <c r="CT11" s="5">
        <v>0</v>
      </c>
      <c r="CU11" s="3">
        <f t="shared" si="19"/>
        <v>0</v>
      </c>
      <c r="CW11" s="4" t="s">
        <v>11</v>
      </c>
      <c r="CX11" s="5">
        <v>0</v>
      </c>
      <c r="CY11" s="5">
        <v>0</v>
      </c>
      <c r="CZ11" s="3">
        <f t="shared" si="20"/>
        <v>0</v>
      </c>
      <c r="DB11" s="4" t="s">
        <v>11</v>
      </c>
      <c r="DC11" s="5">
        <v>0</v>
      </c>
      <c r="DD11" s="5">
        <v>0</v>
      </c>
      <c r="DE11" s="3">
        <f t="shared" si="21"/>
        <v>0</v>
      </c>
      <c r="DG11" s="4" t="s">
        <v>11</v>
      </c>
      <c r="DH11" s="5">
        <v>0</v>
      </c>
      <c r="DI11" s="5">
        <v>0</v>
      </c>
      <c r="DJ11" s="3">
        <f t="shared" si="22"/>
        <v>0</v>
      </c>
      <c r="DL11" s="4" t="s">
        <v>11</v>
      </c>
      <c r="DM11" s="5">
        <v>0</v>
      </c>
      <c r="DN11" s="5">
        <v>0</v>
      </c>
      <c r="DO11" s="3">
        <f t="shared" si="23"/>
        <v>0</v>
      </c>
      <c r="DQ11" s="4" t="s">
        <v>11</v>
      </c>
      <c r="DR11" s="5">
        <v>0</v>
      </c>
      <c r="DS11" s="5">
        <v>0</v>
      </c>
      <c r="DT11" s="3">
        <f t="shared" si="24"/>
        <v>0</v>
      </c>
      <c r="DV11" s="4" t="s">
        <v>11</v>
      </c>
      <c r="DW11" s="5">
        <v>0</v>
      </c>
      <c r="DX11" s="5">
        <v>0</v>
      </c>
      <c r="DY11" s="3">
        <f t="shared" si="25"/>
        <v>0</v>
      </c>
      <c r="EA11" s="4" t="s">
        <v>11</v>
      </c>
      <c r="EB11" s="5">
        <v>0</v>
      </c>
      <c r="EC11" s="5">
        <v>0</v>
      </c>
      <c r="ED11" s="3">
        <f t="shared" si="26"/>
        <v>0</v>
      </c>
      <c r="EF11" s="4" t="s">
        <v>11</v>
      </c>
      <c r="EG11" s="5">
        <v>0</v>
      </c>
      <c r="EH11" s="5">
        <v>0</v>
      </c>
      <c r="EI11" s="3">
        <f t="shared" si="27"/>
        <v>0</v>
      </c>
      <c r="EK11" s="4" t="s">
        <v>11</v>
      </c>
      <c r="EL11" s="5">
        <v>0</v>
      </c>
      <c r="EM11" s="5">
        <v>0</v>
      </c>
      <c r="EN11" s="3">
        <f t="shared" si="28"/>
        <v>0</v>
      </c>
      <c r="EP11" s="4" t="s">
        <v>11</v>
      </c>
      <c r="EQ11" s="5">
        <v>0</v>
      </c>
      <c r="ER11" s="5">
        <v>0</v>
      </c>
      <c r="ES11" s="3">
        <f t="shared" si="29"/>
        <v>0</v>
      </c>
    </row>
    <row r="12" spans="1:149">
      <c r="A12" s="4" t="s">
        <v>12</v>
      </c>
      <c r="B12" s="5"/>
      <c r="C12" s="5"/>
      <c r="D12" s="3">
        <f t="shared" si="0"/>
        <v>0</v>
      </c>
      <c r="F12" s="4" t="s">
        <v>12</v>
      </c>
      <c r="G12" s="5">
        <v>0</v>
      </c>
      <c r="H12" s="5">
        <v>0</v>
      </c>
      <c r="I12" s="3">
        <f t="shared" si="1"/>
        <v>0</v>
      </c>
      <c r="K12" s="4" t="s">
        <v>12</v>
      </c>
      <c r="L12" s="5">
        <v>0</v>
      </c>
      <c r="M12" s="5">
        <v>0</v>
      </c>
      <c r="N12" s="3">
        <f t="shared" si="2"/>
        <v>0</v>
      </c>
      <c r="P12" s="4" t="s">
        <v>12</v>
      </c>
      <c r="Q12" s="5">
        <v>0</v>
      </c>
      <c r="R12" s="5">
        <v>0</v>
      </c>
      <c r="S12" s="3">
        <f t="shared" si="3"/>
        <v>0</v>
      </c>
      <c r="U12" s="4" t="s">
        <v>12</v>
      </c>
      <c r="V12" s="5">
        <v>0</v>
      </c>
      <c r="W12" s="5">
        <v>0</v>
      </c>
      <c r="X12" s="3">
        <f t="shared" si="4"/>
        <v>0</v>
      </c>
      <c r="Z12" s="4" t="s">
        <v>12</v>
      </c>
      <c r="AA12" s="5">
        <v>0</v>
      </c>
      <c r="AB12" s="5">
        <v>0</v>
      </c>
      <c r="AC12" s="3">
        <f t="shared" si="5"/>
        <v>0</v>
      </c>
      <c r="AE12" s="4" t="s">
        <v>12</v>
      </c>
      <c r="AF12" s="5">
        <v>0</v>
      </c>
      <c r="AG12" s="5">
        <v>0</v>
      </c>
      <c r="AH12" s="3">
        <f t="shared" si="6"/>
        <v>0</v>
      </c>
      <c r="AJ12" s="4" t="s">
        <v>12</v>
      </c>
      <c r="AK12" s="5">
        <v>0</v>
      </c>
      <c r="AL12" s="5">
        <v>0</v>
      </c>
      <c r="AM12" s="3">
        <f t="shared" si="7"/>
        <v>0</v>
      </c>
      <c r="AO12" s="4" t="s">
        <v>12</v>
      </c>
      <c r="AP12" s="5">
        <v>0</v>
      </c>
      <c r="AQ12" s="5">
        <v>0</v>
      </c>
      <c r="AR12" s="3">
        <f t="shared" si="8"/>
        <v>0</v>
      </c>
      <c r="AT12" s="4" t="s">
        <v>12</v>
      </c>
      <c r="AU12" s="5">
        <v>0</v>
      </c>
      <c r="AV12" s="5">
        <v>0</v>
      </c>
      <c r="AW12" s="3">
        <f t="shared" si="9"/>
        <v>0</v>
      </c>
      <c r="AY12" s="4" t="s">
        <v>12</v>
      </c>
      <c r="AZ12" s="5">
        <v>0</v>
      </c>
      <c r="BA12" s="5">
        <v>0</v>
      </c>
      <c r="BB12" s="3">
        <f t="shared" si="10"/>
        <v>0</v>
      </c>
      <c r="BD12" s="4" t="s">
        <v>12</v>
      </c>
      <c r="BE12" s="5">
        <v>0</v>
      </c>
      <c r="BF12" s="5">
        <v>0</v>
      </c>
      <c r="BG12" s="3">
        <f t="shared" si="11"/>
        <v>0</v>
      </c>
      <c r="BI12" s="4" t="s">
        <v>12</v>
      </c>
      <c r="BJ12" s="5">
        <v>0</v>
      </c>
      <c r="BK12" s="5">
        <v>0</v>
      </c>
      <c r="BL12" s="3">
        <f t="shared" si="12"/>
        <v>0</v>
      </c>
      <c r="BN12" s="4" t="s">
        <v>12</v>
      </c>
      <c r="BO12" s="5">
        <v>0</v>
      </c>
      <c r="BP12" s="5">
        <v>0</v>
      </c>
      <c r="BQ12" s="3">
        <f t="shared" si="13"/>
        <v>0</v>
      </c>
      <c r="BS12" s="4" t="s">
        <v>12</v>
      </c>
      <c r="BT12" s="5">
        <v>0</v>
      </c>
      <c r="BU12" s="5">
        <v>0</v>
      </c>
      <c r="BV12" s="3">
        <f t="shared" si="14"/>
        <v>0</v>
      </c>
      <c r="BX12" s="4" t="s">
        <v>12</v>
      </c>
      <c r="BY12" s="5">
        <v>0</v>
      </c>
      <c r="BZ12" s="5">
        <v>0</v>
      </c>
      <c r="CA12" s="3">
        <f t="shared" si="15"/>
        <v>0</v>
      </c>
      <c r="CC12" s="4" t="s">
        <v>12</v>
      </c>
      <c r="CD12" s="5">
        <v>0</v>
      </c>
      <c r="CE12" s="5">
        <v>0</v>
      </c>
      <c r="CF12" s="3">
        <f t="shared" si="16"/>
        <v>0</v>
      </c>
      <c r="CH12" s="4" t="s">
        <v>12</v>
      </c>
      <c r="CI12" s="5">
        <v>0</v>
      </c>
      <c r="CJ12" s="5">
        <v>0</v>
      </c>
      <c r="CK12" s="3">
        <f t="shared" si="17"/>
        <v>0</v>
      </c>
      <c r="CM12" s="4" t="s">
        <v>12</v>
      </c>
      <c r="CN12" s="5">
        <v>0</v>
      </c>
      <c r="CO12" s="5">
        <v>0</v>
      </c>
      <c r="CP12" s="3">
        <f t="shared" si="18"/>
        <v>0</v>
      </c>
      <c r="CR12" s="4" t="s">
        <v>12</v>
      </c>
      <c r="CS12" s="5">
        <v>0</v>
      </c>
      <c r="CT12" s="5">
        <v>0</v>
      </c>
      <c r="CU12" s="3">
        <f t="shared" si="19"/>
        <v>0</v>
      </c>
      <c r="CW12" s="4" t="s">
        <v>12</v>
      </c>
      <c r="CX12" s="5">
        <v>0</v>
      </c>
      <c r="CY12" s="5">
        <v>0</v>
      </c>
      <c r="CZ12" s="3">
        <f t="shared" si="20"/>
        <v>0</v>
      </c>
      <c r="DB12" s="4" t="s">
        <v>12</v>
      </c>
      <c r="DC12" s="5">
        <v>0</v>
      </c>
      <c r="DD12" s="5">
        <v>0</v>
      </c>
      <c r="DE12" s="3">
        <f t="shared" si="21"/>
        <v>0</v>
      </c>
      <c r="DG12" s="4" t="s">
        <v>12</v>
      </c>
      <c r="DH12" s="5">
        <v>0</v>
      </c>
      <c r="DI12" s="5">
        <v>0</v>
      </c>
      <c r="DJ12" s="3">
        <f t="shared" si="22"/>
        <v>0</v>
      </c>
      <c r="DL12" s="4" t="s">
        <v>12</v>
      </c>
      <c r="DM12" s="5">
        <v>0</v>
      </c>
      <c r="DN12" s="5">
        <v>0</v>
      </c>
      <c r="DO12" s="3">
        <f t="shared" si="23"/>
        <v>0</v>
      </c>
      <c r="DQ12" s="4" t="s">
        <v>12</v>
      </c>
      <c r="DR12" s="5">
        <v>0</v>
      </c>
      <c r="DS12" s="5">
        <v>0</v>
      </c>
      <c r="DT12" s="3">
        <f t="shared" si="24"/>
        <v>0</v>
      </c>
      <c r="DV12" s="4" t="s">
        <v>12</v>
      </c>
      <c r="DW12" s="5">
        <v>0</v>
      </c>
      <c r="DX12" s="5">
        <v>0</v>
      </c>
      <c r="DY12" s="3">
        <f t="shared" si="25"/>
        <v>0</v>
      </c>
      <c r="EA12" s="4" t="s">
        <v>12</v>
      </c>
      <c r="EB12" s="5">
        <v>0</v>
      </c>
      <c r="EC12" s="5">
        <v>0</v>
      </c>
      <c r="ED12" s="3">
        <f t="shared" si="26"/>
        <v>0</v>
      </c>
      <c r="EF12" s="4" t="s">
        <v>12</v>
      </c>
      <c r="EG12" s="5">
        <v>0</v>
      </c>
      <c r="EH12" s="5">
        <v>0</v>
      </c>
      <c r="EI12" s="3">
        <f t="shared" si="27"/>
        <v>0</v>
      </c>
      <c r="EK12" s="4" t="s">
        <v>12</v>
      </c>
      <c r="EL12" s="5">
        <v>0</v>
      </c>
      <c r="EM12" s="5">
        <v>0</v>
      </c>
      <c r="EN12" s="3">
        <f t="shared" si="28"/>
        <v>0</v>
      </c>
      <c r="EP12" s="4" t="s">
        <v>12</v>
      </c>
      <c r="EQ12" s="5">
        <v>0</v>
      </c>
      <c r="ER12" s="5">
        <v>0</v>
      </c>
      <c r="ES12" s="3">
        <f t="shared" si="29"/>
        <v>0</v>
      </c>
    </row>
    <row r="14" spans="1:149">
      <c r="A14" s="16" t="s">
        <v>13</v>
      </c>
      <c r="B14" s="16"/>
      <c r="C14" s="16"/>
      <c r="D14" s="16"/>
      <c r="F14" s="16" t="s">
        <v>13</v>
      </c>
      <c r="G14" s="16"/>
      <c r="H14" s="16"/>
      <c r="I14" s="16"/>
      <c r="K14" s="16" t="s">
        <v>13</v>
      </c>
      <c r="L14" s="16"/>
      <c r="M14" s="16"/>
      <c r="N14" s="16"/>
      <c r="P14" s="16" t="s">
        <v>13</v>
      </c>
      <c r="Q14" s="16"/>
      <c r="R14" s="16"/>
      <c r="S14" s="16"/>
      <c r="U14" s="16" t="s">
        <v>13</v>
      </c>
      <c r="V14" s="16"/>
      <c r="W14" s="16"/>
      <c r="X14" s="16"/>
      <c r="Z14" s="16" t="s">
        <v>13</v>
      </c>
      <c r="AA14" s="16"/>
      <c r="AB14" s="16"/>
      <c r="AC14" s="16"/>
      <c r="AE14" s="16" t="s">
        <v>13</v>
      </c>
      <c r="AF14" s="16"/>
      <c r="AG14" s="16"/>
      <c r="AH14" s="16"/>
      <c r="AJ14" s="16" t="s">
        <v>13</v>
      </c>
      <c r="AK14" s="16"/>
      <c r="AL14" s="16"/>
      <c r="AM14" s="16"/>
      <c r="AO14" s="16" t="s">
        <v>13</v>
      </c>
      <c r="AP14" s="16"/>
      <c r="AQ14" s="16"/>
      <c r="AR14" s="16"/>
      <c r="AT14" s="16" t="s">
        <v>13</v>
      </c>
      <c r="AU14" s="16"/>
      <c r="AV14" s="16"/>
      <c r="AW14" s="16"/>
      <c r="AY14" s="16" t="s">
        <v>13</v>
      </c>
      <c r="AZ14" s="16"/>
      <c r="BA14" s="16"/>
      <c r="BB14" s="16"/>
      <c r="BD14" s="16" t="s">
        <v>13</v>
      </c>
      <c r="BE14" s="16"/>
      <c r="BF14" s="16"/>
      <c r="BG14" s="16"/>
      <c r="BI14" s="16" t="s">
        <v>13</v>
      </c>
      <c r="BJ14" s="16"/>
      <c r="BK14" s="16"/>
      <c r="BL14" s="16"/>
      <c r="BN14" s="16" t="s">
        <v>13</v>
      </c>
      <c r="BO14" s="16"/>
      <c r="BP14" s="16"/>
      <c r="BQ14" s="16"/>
      <c r="BS14" s="16" t="s">
        <v>13</v>
      </c>
      <c r="BT14" s="16"/>
      <c r="BU14" s="16"/>
      <c r="BV14" s="16"/>
      <c r="BX14" s="16" t="s">
        <v>13</v>
      </c>
      <c r="BY14" s="16"/>
      <c r="BZ14" s="16"/>
      <c r="CA14" s="16"/>
      <c r="CC14" s="16" t="s">
        <v>13</v>
      </c>
      <c r="CD14" s="16"/>
      <c r="CE14" s="16"/>
      <c r="CF14" s="16"/>
      <c r="CH14" s="16" t="s">
        <v>13</v>
      </c>
      <c r="CI14" s="16"/>
      <c r="CJ14" s="16"/>
      <c r="CK14" s="16"/>
      <c r="CM14" s="16" t="s">
        <v>13</v>
      </c>
      <c r="CN14" s="16"/>
      <c r="CO14" s="16"/>
      <c r="CP14" s="16"/>
      <c r="CR14" s="16" t="s">
        <v>13</v>
      </c>
      <c r="CS14" s="16"/>
      <c r="CT14" s="16"/>
      <c r="CU14" s="16"/>
      <c r="CW14" s="16" t="s">
        <v>13</v>
      </c>
      <c r="CX14" s="16"/>
      <c r="CY14" s="16"/>
      <c r="CZ14" s="16"/>
      <c r="DB14" s="16" t="s">
        <v>13</v>
      </c>
      <c r="DC14" s="16"/>
      <c r="DD14" s="16"/>
      <c r="DE14" s="16"/>
      <c r="DG14" s="16" t="s">
        <v>13</v>
      </c>
      <c r="DH14" s="16"/>
      <c r="DI14" s="16"/>
      <c r="DJ14" s="16"/>
      <c r="DL14" s="16" t="s">
        <v>13</v>
      </c>
      <c r="DM14" s="16"/>
      <c r="DN14" s="16"/>
      <c r="DO14" s="16"/>
      <c r="DQ14" s="16" t="s">
        <v>13</v>
      </c>
      <c r="DR14" s="16"/>
      <c r="DS14" s="16"/>
      <c r="DT14" s="16"/>
      <c r="DV14" s="16" t="s">
        <v>13</v>
      </c>
      <c r="DW14" s="16"/>
      <c r="DX14" s="16"/>
      <c r="DY14" s="16"/>
      <c r="EA14" s="16" t="s">
        <v>13</v>
      </c>
      <c r="EB14" s="16"/>
      <c r="EC14" s="16"/>
      <c r="ED14" s="16"/>
      <c r="EF14" s="16" t="s">
        <v>13</v>
      </c>
      <c r="EG14" s="16"/>
      <c r="EH14" s="16"/>
      <c r="EI14" s="16"/>
      <c r="EK14" s="16" t="s">
        <v>13</v>
      </c>
      <c r="EL14" s="16"/>
      <c r="EM14" s="16"/>
      <c r="EN14" s="16"/>
      <c r="EP14" s="16" t="s">
        <v>13</v>
      </c>
      <c r="EQ14" s="16"/>
      <c r="ER14" s="16"/>
      <c r="ES14" s="16"/>
    </row>
    <row r="15" spans="1:149" ht="13.5" thickBot="1">
      <c r="A15" s="6"/>
      <c r="B15" s="3" t="s">
        <v>2</v>
      </c>
      <c r="C15" s="3" t="s">
        <v>3</v>
      </c>
      <c r="D15" s="3" t="s">
        <v>14</v>
      </c>
      <c r="F15" s="6"/>
      <c r="G15" s="3" t="s">
        <v>2</v>
      </c>
      <c r="H15" s="3" t="s">
        <v>3</v>
      </c>
      <c r="I15" s="3" t="s">
        <v>14</v>
      </c>
      <c r="K15" s="6"/>
      <c r="L15" s="3" t="s">
        <v>2</v>
      </c>
      <c r="M15" s="3" t="s">
        <v>3</v>
      </c>
      <c r="N15" s="3" t="s">
        <v>14</v>
      </c>
      <c r="P15" s="6"/>
      <c r="Q15" s="3" t="s">
        <v>2</v>
      </c>
      <c r="R15" s="3" t="s">
        <v>3</v>
      </c>
      <c r="S15" s="3" t="s">
        <v>14</v>
      </c>
      <c r="U15" s="6"/>
      <c r="V15" s="3" t="s">
        <v>2</v>
      </c>
      <c r="W15" s="3" t="s">
        <v>3</v>
      </c>
      <c r="X15" s="3" t="s">
        <v>14</v>
      </c>
      <c r="Z15" s="6"/>
      <c r="AA15" s="3" t="s">
        <v>2</v>
      </c>
      <c r="AB15" s="3" t="s">
        <v>3</v>
      </c>
      <c r="AC15" s="3" t="s">
        <v>14</v>
      </c>
      <c r="AE15" s="6"/>
      <c r="AF15" s="3" t="s">
        <v>2</v>
      </c>
      <c r="AG15" s="3" t="s">
        <v>3</v>
      </c>
      <c r="AH15" s="3" t="s">
        <v>14</v>
      </c>
      <c r="AJ15" s="6"/>
      <c r="AK15" s="3" t="s">
        <v>2</v>
      </c>
      <c r="AL15" s="3" t="s">
        <v>3</v>
      </c>
      <c r="AM15" s="3" t="s">
        <v>14</v>
      </c>
      <c r="AO15" s="6"/>
      <c r="AP15" s="3" t="s">
        <v>2</v>
      </c>
      <c r="AQ15" s="3" t="s">
        <v>3</v>
      </c>
      <c r="AR15" s="3" t="s">
        <v>14</v>
      </c>
      <c r="AT15" s="6"/>
      <c r="AU15" s="3" t="s">
        <v>2</v>
      </c>
      <c r="AV15" s="3" t="s">
        <v>3</v>
      </c>
      <c r="AW15" s="3" t="s">
        <v>14</v>
      </c>
      <c r="AY15" s="6"/>
      <c r="AZ15" s="3" t="s">
        <v>2</v>
      </c>
      <c r="BA15" s="3" t="s">
        <v>3</v>
      </c>
      <c r="BB15" s="3" t="s">
        <v>14</v>
      </c>
      <c r="BD15" s="6"/>
      <c r="BE15" s="3" t="s">
        <v>2</v>
      </c>
      <c r="BF15" s="3" t="s">
        <v>3</v>
      </c>
      <c r="BG15" s="3" t="s">
        <v>14</v>
      </c>
      <c r="BI15" s="6"/>
      <c r="BJ15" s="3" t="s">
        <v>2</v>
      </c>
      <c r="BK15" s="3" t="s">
        <v>3</v>
      </c>
      <c r="BL15" s="3" t="s">
        <v>14</v>
      </c>
      <c r="BN15" s="6"/>
      <c r="BO15" s="3" t="s">
        <v>2</v>
      </c>
      <c r="BP15" s="3" t="s">
        <v>3</v>
      </c>
      <c r="BQ15" s="3" t="s">
        <v>14</v>
      </c>
      <c r="BS15" s="6"/>
      <c r="BT15" s="3" t="s">
        <v>2</v>
      </c>
      <c r="BU15" s="3" t="s">
        <v>3</v>
      </c>
      <c r="BV15" s="3" t="s">
        <v>14</v>
      </c>
      <c r="BX15" s="6"/>
      <c r="BY15" s="3" t="s">
        <v>2</v>
      </c>
      <c r="BZ15" s="3" t="s">
        <v>3</v>
      </c>
      <c r="CA15" s="3" t="s">
        <v>14</v>
      </c>
      <c r="CC15" s="6"/>
      <c r="CD15" s="3" t="s">
        <v>2</v>
      </c>
      <c r="CE15" s="3" t="s">
        <v>3</v>
      </c>
      <c r="CF15" s="3" t="s">
        <v>14</v>
      </c>
      <c r="CH15" s="6"/>
      <c r="CI15" s="3" t="s">
        <v>2</v>
      </c>
      <c r="CJ15" s="3" t="s">
        <v>3</v>
      </c>
      <c r="CK15" s="3" t="s">
        <v>14</v>
      </c>
      <c r="CM15" s="6"/>
      <c r="CN15" s="3" t="s">
        <v>2</v>
      </c>
      <c r="CO15" s="3" t="s">
        <v>3</v>
      </c>
      <c r="CP15" s="3" t="s">
        <v>14</v>
      </c>
      <c r="CR15" s="6"/>
      <c r="CS15" s="3" t="s">
        <v>2</v>
      </c>
      <c r="CT15" s="3" t="s">
        <v>3</v>
      </c>
      <c r="CU15" s="3" t="s">
        <v>14</v>
      </c>
      <c r="CW15" s="6"/>
      <c r="CX15" s="3" t="s">
        <v>2</v>
      </c>
      <c r="CY15" s="3" t="s">
        <v>3</v>
      </c>
      <c r="CZ15" s="3" t="s">
        <v>14</v>
      </c>
      <c r="DB15" s="6"/>
      <c r="DC15" s="3" t="s">
        <v>2</v>
      </c>
      <c r="DD15" s="3" t="s">
        <v>3</v>
      </c>
      <c r="DE15" s="3" t="s">
        <v>14</v>
      </c>
      <c r="DG15" s="6"/>
      <c r="DH15" s="3" t="s">
        <v>2</v>
      </c>
      <c r="DI15" s="3" t="s">
        <v>3</v>
      </c>
      <c r="DJ15" s="3" t="s">
        <v>14</v>
      </c>
      <c r="DL15" s="6"/>
      <c r="DM15" s="3" t="s">
        <v>2</v>
      </c>
      <c r="DN15" s="3" t="s">
        <v>3</v>
      </c>
      <c r="DO15" s="3" t="s">
        <v>14</v>
      </c>
      <c r="DQ15" s="6"/>
      <c r="DR15" s="3" t="s">
        <v>2</v>
      </c>
      <c r="DS15" s="3" t="s">
        <v>3</v>
      </c>
      <c r="DT15" s="3" t="s">
        <v>14</v>
      </c>
      <c r="DV15" s="6"/>
      <c r="DW15" s="3" t="s">
        <v>2</v>
      </c>
      <c r="DX15" s="3" t="s">
        <v>3</v>
      </c>
      <c r="DY15" s="3" t="s">
        <v>14</v>
      </c>
      <c r="EA15" s="6"/>
      <c r="EB15" s="3" t="s">
        <v>2</v>
      </c>
      <c r="EC15" s="3" t="s">
        <v>3</v>
      </c>
      <c r="ED15" s="3" t="s">
        <v>14</v>
      </c>
      <c r="EF15" s="6"/>
      <c r="EG15" s="3" t="s">
        <v>2</v>
      </c>
      <c r="EH15" s="3" t="s">
        <v>3</v>
      </c>
      <c r="EI15" s="3" t="s">
        <v>14</v>
      </c>
      <c r="EK15" s="6"/>
      <c r="EL15" s="3" t="s">
        <v>2</v>
      </c>
      <c r="EM15" s="3" t="s">
        <v>3</v>
      </c>
      <c r="EN15" s="3" t="s">
        <v>14</v>
      </c>
      <c r="EP15" s="6"/>
      <c r="EQ15" s="3" t="s">
        <v>2</v>
      </c>
      <c r="ER15" s="3" t="s">
        <v>3</v>
      </c>
      <c r="ES15" s="3" t="s">
        <v>14</v>
      </c>
    </row>
    <row r="16" spans="1:149" ht="16.5" thickTop="1" thickBot="1">
      <c r="A16" s="4" t="s">
        <v>15</v>
      </c>
      <c r="B16" s="5">
        <v>1</v>
      </c>
      <c r="C16" s="5">
        <v>0</v>
      </c>
      <c r="D16" s="5">
        <v>0</v>
      </c>
      <c r="F16" s="4" t="s">
        <v>15</v>
      </c>
      <c r="G16" s="5">
        <v>0</v>
      </c>
      <c r="H16" s="5">
        <v>0</v>
      </c>
      <c r="I16" s="5">
        <v>0</v>
      </c>
      <c r="K16" s="4" t="s">
        <v>15</v>
      </c>
      <c r="L16" s="5">
        <v>5</v>
      </c>
      <c r="M16" s="5">
        <v>0</v>
      </c>
      <c r="N16" s="5">
        <v>0</v>
      </c>
      <c r="P16" s="4" t="s">
        <v>15</v>
      </c>
      <c r="Q16" s="5">
        <v>2</v>
      </c>
      <c r="R16" s="5">
        <v>1</v>
      </c>
      <c r="S16" s="5">
        <v>0</v>
      </c>
      <c r="U16" s="4" t="s">
        <v>15</v>
      </c>
      <c r="V16" s="5">
        <v>0</v>
      </c>
      <c r="W16" s="5">
        <v>0</v>
      </c>
      <c r="X16" s="5">
        <v>0</v>
      </c>
      <c r="Z16" s="4" t="s">
        <v>15</v>
      </c>
      <c r="AA16" s="5">
        <v>0</v>
      </c>
      <c r="AB16" s="5">
        <v>0</v>
      </c>
      <c r="AC16" s="5">
        <v>0</v>
      </c>
      <c r="AE16" s="4" t="s">
        <v>15</v>
      </c>
      <c r="AF16" s="5">
        <v>7</v>
      </c>
      <c r="AG16" s="5">
        <v>2</v>
      </c>
      <c r="AH16" s="5">
        <v>0</v>
      </c>
      <c r="AJ16" s="4" t="s">
        <v>15</v>
      </c>
      <c r="AK16" s="5">
        <v>0</v>
      </c>
      <c r="AL16" s="5">
        <v>0</v>
      </c>
      <c r="AM16" s="5">
        <v>0</v>
      </c>
      <c r="AO16" s="4" t="s">
        <v>15</v>
      </c>
      <c r="AP16" s="5">
        <v>0</v>
      </c>
      <c r="AQ16" s="5">
        <v>0</v>
      </c>
      <c r="AR16" s="5">
        <v>0</v>
      </c>
      <c r="AT16" s="4" t="s">
        <v>15</v>
      </c>
      <c r="AU16" s="5">
        <v>1</v>
      </c>
      <c r="AV16" s="5">
        <v>3</v>
      </c>
      <c r="AW16" s="5">
        <v>0</v>
      </c>
      <c r="AY16" s="4" t="s">
        <v>15</v>
      </c>
      <c r="AZ16" s="5">
        <v>0</v>
      </c>
      <c r="BA16" s="5">
        <v>0</v>
      </c>
      <c r="BB16" s="5">
        <v>0</v>
      </c>
      <c r="BD16" s="4" t="s">
        <v>15</v>
      </c>
      <c r="BE16" s="5">
        <v>0</v>
      </c>
      <c r="BF16" s="5">
        <v>0</v>
      </c>
      <c r="BG16" s="5">
        <v>0</v>
      </c>
      <c r="BI16" s="4" t="s">
        <v>15</v>
      </c>
      <c r="BJ16" s="5">
        <v>1</v>
      </c>
      <c r="BK16" s="5">
        <v>0</v>
      </c>
      <c r="BL16" s="5">
        <v>0</v>
      </c>
      <c r="BN16" s="4" t="s">
        <v>15</v>
      </c>
      <c r="BO16" s="5">
        <v>0</v>
      </c>
      <c r="BP16" s="5">
        <v>0</v>
      </c>
      <c r="BQ16" s="5">
        <v>0</v>
      </c>
      <c r="BS16" s="4" t="s">
        <v>15</v>
      </c>
      <c r="BT16" s="5">
        <v>0</v>
      </c>
      <c r="BU16" s="5">
        <v>12</v>
      </c>
      <c r="BV16" s="5">
        <v>0</v>
      </c>
      <c r="BX16" s="4" t="s">
        <v>15</v>
      </c>
      <c r="BY16" s="5">
        <v>2</v>
      </c>
      <c r="BZ16" s="5">
        <v>0</v>
      </c>
      <c r="CA16" s="5">
        <v>0</v>
      </c>
      <c r="CC16" s="4" t="s">
        <v>15</v>
      </c>
      <c r="CD16" s="5">
        <v>4</v>
      </c>
      <c r="CE16" s="5">
        <v>5</v>
      </c>
      <c r="CF16" s="5">
        <v>0</v>
      </c>
      <c r="CH16" s="4" t="s">
        <v>15</v>
      </c>
      <c r="CI16" s="5">
        <v>0</v>
      </c>
      <c r="CJ16" s="5">
        <v>0</v>
      </c>
      <c r="CK16" s="5">
        <v>0</v>
      </c>
      <c r="CM16" s="4" t="s">
        <v>15</v>
      </c>
      <c r="CN16" s="5">
        <v>4</v>
      </c>
      <c r="CO16" s="5">
        <v>2</v>
      </c>
      <c r="CP16" s="5">
        <v>0</v>
      </c>
      <c r="CR16" s="4" t="s">
        <v>15</v>
      </c>
      <c r="CS16" s="5">
        <v>3</v>
      </c>
      <c r="CT16" s="5">
        <v>3</v>
      </c>
      <c r="CU16" s="5">
        <v>0</v>
      </c>
      <c r="CW16" s="4" t="s">
        <v>15</v>
      </c>
      <c r="CX16" s="5">
        <v>0</v>
      </c>
      <c r="CY16" s="5">
        <v>0</v>
      </c>
      <c r="CZ16" s="5">
        <v>0</v>
      </c>
      <c r="DB16" s="4" t="s">
        <v>15</v>
      </c>
      <c r="DC16" s="5">
        <v>0</v>
      </c>
      <c r="DD16" s="5">
        <v>0</v>
      </c>
      <c r="DE16" s="5">
        <v>0</v>
      </c>
      <c r="DG16" s="4" t="s">
        <v>15</v>
      </c>
      <c r="DH16" s="5">
        <v>0</v>
      </c>
      <c r="DI16" s="5">
        <v>1</v>
      </c>
      <c r="DJ16" s="5">
        <v>0</v>
      </c>
      <c r="DL16" s="4" t="s">
        <v>15</v>
      </c>
      <c r="DM16" s="5">
        <v>0</v>
      </c>
      <c r="DN16" s="5">
        <v>0</v>
      </c>
      <c r="DO16" s="5">
        <v>0</v>
      </c>
      <c r="DQ16" s="4" t="s">
        <v>15</v>
      </c>
      <c r="DR16" s="5">
        <v>4</v>
      </c>
      <c r="DS16" s="5">
        <v>0</v>
      </c>
      <c r="DT16" s="5">
        <v>0</v>
      </c>
      <c r="DV16" s="4" t="s">
        <v>15</v>
      </c>
      <c r="DW16" s="5">
        <v>0</v>
      </c>
      <c r="DX16" s="5">
        <v>0</v>
      </c>
      <c r="DY16" s="5">
        <v>0</v>
      </c>
      <c r="EA16" s="4" t="s">
        <v>15</v>
      </c>
      <c r="EB16" s="5">
        <v>1</v>
      </c>
      <c r="EC16" s="5">
        <v>2</v>
      </c>
      <c r="ED16" s="5">
        <v>0</v>
      </c>
      <c r="EF16" s="4" t="s">
        <v>15</v>
      </c>
      <c r="EG16" s="5">
        <v>0</v>
      </c>
      <c r="EH16" s="5">
        <v>0</v>
      </c>
      <c r="EI16" s="5">
        <v>0</v>
      </c>
      <c r="EK16" s="4" t="s">
        <v>15</v>
      </c>
      <c r="EL16" s="14">
        <v>1</v>
      </c>
      <c r="EM16" s="14">
        <v>0</v>
      </c>
      <c r="EN16" s="14">
        <v>0</v>
      </c>
      <c r="EP16" s="4" t="s">
        <v>15</v>
      </c>
      <c r="EQ16" s="5">
        <v>0</v>
      </c>
      <c r="ER16" s="5">
        <v>1</v>
      </c>
      <c r="ES16" s="5">
        <v>0</v>
      </c>
    </row>
    <row r="17" spans="1:149" ht="16.5" thickTop="1" thickBot="1">
      <c r="A17" s="4" t="s">
        <v>16</v>
      </c>
      <c r="B17" s="5">
        <f>45+22</f>
        <v>67</v>
      </c>
      <c r="C17" s="5">
        <f>36+16</f>
        <v>52</v>
      </c>
      <c r="D17" s="5">
        <v>0</v>
      </c>
      <c r="F17" s="4" t="s">
        <v>16</v>
      </c>
      <c r="G17" s="5">
        <v>0</v>
      </c>
      <c r="H17" s="5">
        <v>0</v>
      </c>
      <c r="I17" s="5">
        <v>0</v>
      </c>
      <c r="K17" s="4" t="s">
        <v>16</v>
      </c>
      <c r="L17" s="5">
        <v>4</v>
      </c>
      <c r="M17" s="5">
        <v>0</v>
      </c>
      <c r="N17" s="5">
        <v>0</v>
      </c>
      <c r="P17" s="4" t="s">
        <v>16</v>
      </c>
      <c r="Q17" s="5">
        <v>53</v>
      </c>
      <c r="R17" s="5">
        <v>19</v>
      </c>
      <c r="S17" s="5">
        <v>0</v>
      </c>
      <c r="U17" s="4" t="s">
        <v>16</v>
      </c>
      <c r="V17" s="5">
        <v>4</v>
      </c>
      <c r="W17" s="5">
        <v>4</v>
      </c>
      <c r="X17" s="5">
        <v>0</v>
      </c>
      <c r="Z17" s="4" t="s">
        <v>16</v>
      </c>
      <c r="AA17" s="5">
        <v>24</v>
      </c>
      <c r="AB17" s="5">
        <v>5</v>
      </c>
      <c r="AC17" s="5">
        <v>0</v>
      </c>
      <c r="AE17" s="4" t="s">
        <v>16</v>
      </c>
      <c r="AF17" s="5">
        <v>33</v>
      </c>
      <c r="AG17" s="5">
        <v>5</v>
      </c>
      <c r="AH17" s="5">
        <v>0</v>
      </c>
      <c r="AJ17" s="4" t="s">
        <v>16</v>
      </c>
      <c r="AK17" s="5">
        <v>11</v>
      </c>
      <c r="AL17" s="5">
        <v>0</v>
      </c>
      <c r="AM17" s="5">
        <v>0</v>
      </c>
      <c r="AO17" s="4" t="s">
        <v>16</v>
      </c>
      <c r="AP17" s="5">
        <v>8</v>
      </c>
      <c r="AQ17" s="5">
        <v>4</v>
      </c>
      <c r="AR17" s="5">
        <v>0</v>
      </c>
      <c r="AT17" s="4" t="s">
        <v>16</v>
      </c>
      <c r="AU17" s="5">
        <v>20</v>
      </c>
      <c r="AV17" s="5">
        <v>25</v>
      </c>
      <c r="AW17" s="5">
        <v>0</v>
      </c>
      <c r="AY17" s="4" t="s">
        <v>16</v>
      </c>
      <c r="AZ17" s="5">
        <v>0</v>
      </c>
      <c r="BA17" s="5">
        <v>0</v>
      </c>
      <c r="BB17" s="5">
        <v>0</v>
      </c>
      <c r="BD17" s="4" t="s">
        <v>16</v>
      </c>
      <c r="BE17" s="5">
        <v>21</v>
      </c>
      <c r="BF17" s="5">
        <v>8</v>
      </c>
      <c r="BG17" s="5">
        <v>0</v>
      </c>
      <c r="BI17" s="4" t="s">
        <v>16</v>
      </c>
      <c r="BJ17" s="5">
        <v>3</v>
      </c>
      <c r="BK17" s="5">
        <v>14</v>
      </c>
      <c r="BL17" s="5">
        <v>0</v>
      </c>
      <c r="BN17" s="4" t="s">
        <v>16</v>
      </c>
      <c r="BO17" s="5">
        <v>18</v>
      </c>
      <c r="BP17" s="5">
        <v>39</v>
      </c>
      <c r="BQ17" s="5">
        <v>0</v>
      </c>
      <c r="BS17" s="4" t="s">
        <v>16</v>
      </c>
      <c r="BT17" s="5">
        <v>3</v>
      </c>
      <c r="BU17" s="5">
        <v>10</v>
      </c>
      <c r="BV17" s="5">
        <v>0</v>
      </c>
      <c r="BX17" s="4" t="s">
        <v>16</v>
      </c>
      <c r="BY17" s="5">
        <v>23</v>
      </c>
      <c r="BZ17" s="5">
        <v>31</v>
      </c>
      <c r="CA17" s="5">
        <v>0</v>
      </c>
      <c r="CC17" s="4" t="s">
        <v>16</v>
      </c>
      <c r="CD17" s="5">
        <v>10</v>
      </c>
      <c r="CE17" s="5">
        <v>5</v>
      </c>
      <c r="CF17" s="5">
        <v>0</v>
      </c>
      <c r="CH17" s="4" t="s">
        <v>16</v>
      </c>
      <c r="CI17" s="5">
        <v>12</v>
      </c>
      <c r="CJ17" s="5">
        <v>16</v>
      </c>
      <c r="CK17" s="5">
        <v>0</v>
      </c>
      <c r="CM17" s="4" t="s">
        <v>16</v>
      </c>
      <c r="CN17" s="5">
        <v>6</v>
      </c>
      <c r="CO17" s="5">
        <v>1</v>
      </c>
      <c r="CP17" s="5">
        <v>0</v>
      </c>
      <c r="CR17" s="4" t="s">
        <v>16</v>
      </c>
      <c r="CS17" s="5">
        <v>6</v>
      </c>
      <c r="CT17" s="5">
        <v>9</v>
      </c>
      <c r="CU17" s="5">
        <v>0</v>
      </c>
      <c r="CW17" s="4" t="s">
        <v>16</v>
      </c>
      <c r="CX17" s="5">
        <v>39</v>
      </c>
      <c r="CY17" s="5">
        <v>16</v>
      </c>
      <c r="CZ17" s="5">
        <v>0</v>
      </c>
      <c r="DB17" s="4" t="s">
        <v>16</v>
      </c>
      <c r="DC17" s="5">
        <v>2</v>
      </c>
      <c r="DD17" s="5">
        <v>0</v>
      </c>
      <c r="DE17" s="5">
        <v>0</v>
      </c>
      <c r="DG17" s="4" t="s">
        <v>16</v>
      </c>
      <c r="DH17" s="5">
        <v>21</v>
      </c>
      <c r="DI17" s="5">
        <v>11</v>
      </c>
      <c r="DJ17" s="5">
        <v>0</v>
      </c>
      <c r="DL17" s="4" t="s">
        <v>16</v>
      </c>
      <c r="DM17" s="5">
        <v>25</v>
      </c>
      <c r="DN17" s="5">
        <v>21</v>
      </c>
      <c r="DO17" s="5">
        <v>0</v>
      </c>
      <c r="DQ17" s="4" t="s">
        <v>16</v>
      </c>
      <c r="DR17" s="5">
        <v>70</v>
      </c>
      <c r="DS17" s="5">
        <v>42</v>
      </c>
      <c r="DT17" s="5">
        <v>0</v>
      </c>
      <c r="DV17" s="4" t="s">
        <v>16</v>
      </c>
      <c r="DW17" s="5">
        <v>25</v>
      </c>
      <c r="DX17" s="5">
        <v>17</v>
      </c>
      <c r="DY17" s="5">
        <v>0</v>
      </c>
      <c r="EA17" s="4" t="s">
        <v>16</v>
      </c>
      <c r="EB17" s="5">
        <v>9</v>
      </c>
      <c r="EC17" s="5">
        <v>8</v>
      </c>
      <c r="ED17" s="5">
        <v>0</v>
      </c>
      <c r="EF17" s="4" t="s">
        <v>16</v>
      </c>
      <c r="EG17" s="5">
        <v>20</v>
      </c>
      <c r="EH17" s="5">
        <v>12</v>
      </c>
      <c r="EI17" s="5">
        <v>0</v>
      </c>
      <c r="EK17" s="4" t="s">
        <v>16</v>
      </c>
      <c r="EL17" s="14">
        <v>28</v>
      </c>
      <c r="EM17" s="14">
        <v>10</v>
      </c>
      <c r="EN17" s="14">
        <v>0</v>
      </c>
      <c r="EP17" s="4" t="s">
        <v>16</v>
      </c>
      <c r="EQ17" s="5">
        <v>2</v>
      </c>
      <c r="ER17" s="5">
        <v>11</v>
      </c>
      <c r="ES17" s="5">
        <v>0</v>
      </c>
    </row>
    <row r="18" spans="1:149" ht="16.5" thickTop="1" thickBot="1">
      <c r="A18" s="4" t="s">
        <v>17</v>
      </c>
      <c r="B18" s="5">
        <f>26+7</f>
        <v>33</v>
      </c>
      <c r="C18" s="5">
        <f>24+9</f>
        <v>33</v>
      </c>
      <c r="D18" s="5">
        <v>0</v>
      </c>
      <c r="F18" s="4" t="s">
        <v>17</v>
      </c>
      <c r="G18" s="5">
        <v>0</v>
      </c>
      <c r="H18" s="5">
        <v>7</v>
      </c>
      <c r="I18" s="5">
        <v>0</v>
      </c>
      <c r="K18" s="4" t="s">
        <v>17</v>
      </c>
      <c r="L18" s="5">
        <v>0</v>
      </c>
      <c r="M18" s="5">
        <v>0</v>
      </c>
      <c r="N18" s="5">
        <v>0</v>
      </c>
      <c r="P18" s="4" t="s">
        <v>17</v>
      </c>
      <c r="Q18" s="5">
        <v>2</v>
      </c>
      <c r="R18" s="5">
        <v>0</v>
      </c>
      <c r="S18" s="5">
        <v>0</v>
      </c>
      <c r="U18" s="4" t="s">
        <v>17</v>
      </c>
      <c r="V18" s="5">
        <v>0</v>
      </c>
      <c r="W18" s="5">
        <v>1</v>
      </c>
      <c r="X18" s="5">
        <v>0</v>
      </c>
      <c r="Z18" s="4" t="s">
        <v>17</v>
      </c>
      <c r="AA18" s="5">
        <v>0</v>
      </c>
      <c r="AB18" s="5">
        <v>3</v>
      </c>
      <c r="AC18" s="5">
        <v>0</v>
      </c>
      <c r="AE18" s="4" t="s">
        <v>17</v>
      </c>
      <c r="AF18" s="5">
        <v>15</v>
      </c>
      <c r="AG18" s="5">
        <v>15</v>
      </c>
      <c r="AH18" s="5">
        <v>0</v>
      </c>
      <c r="AJ18" s="4" t="s">
        <v>17</v>
      </c>
      <c r="AK18" s="5">
        <v>1</v>
      </c>
      <c r="AL18" s="5">
        <v>14</v>
      </c>
      <c r="AM18" s="5">
        <v>0</v>
      </c>
      <c r="AO18" s="4" t="s">
        <v>17</v>
      </c>
      <c r="AP18" s="5">
        <v>8</v>
      </c>
      <c r="AQ18" s="5">
        <v>3</v>
      </c>
      <c r="AR18" s="5">
        <v>0</v>
      </c>
      <c r="AT18" s="4" t="s">
        <v>17</v>
      </c>
      <c r="AU18" s="5">
        <v>0</v>
      </c>
      <c r="AV18" s="5">
        <v>0</v>
      </c>
      <c r="AW18" s="5">
        <v>0</v>
      </c>
      <c r="AY18" s="4" t="s">
        <v>17</v>
      </c>
      <c r="AZ18" s="5">
        <v>0</v>
      </c>
      <c r="BA18" s="5">
        <v>6</v>
      </c>
      <c r="BB18" s="5">
        <v>0</v>
      </c>
      <c r="BD18" s="4" t="s">
        <v>17</v>
      </c>
      <c r="BE18" s="5">
        <v>5</v>
      </c>
      <c r="BF18" s="5">
        <v>0</v>
      </c>
      <c r="BG18" s="5">
        <v>0</v>
      </c>
      <c r="BI18" s="4" t="s">
        <v>17</v>
      </c>
      <c r="BJ18" s="5">
        <v>0</v>
      </c>
      <c r="BK18" s="5">
        <v>2</v>
      </c>
      <c r="BL18" s="5">
        <v>0</v>
      </c>
      <c r="BN18" s="4" t="s">
        <v>17</v>
      </c>
      <c r="BO18" s="5">
        <v>4</v>
      </c>
      <c r="BP18" s="5">
        <v>1</v>
      </c>
      <c r="BQ18" s="5">
        <v>0</v>
      </c>
      <c r="BS18" s="4" t="s">
        <v>17</v>
      </c>
      <c r="BT18" s="5">
        <v>7</v>
      </c>
      <c r="BU18" s="5">
        <v>3</v>
      </c>
      <c r="BV18" s="5">
        <v>0</v>
      </c>
      <c r="BX18" s="4" t="s">
        <v>17</v>
      </c>
      <c r="BY18" s="5">
        <v>0</v>
      </c>
      <c r="BZ18" s="5">
        <v>2</v>
      </c>
      <c r="CA18" s="5">
        <v>0</v>
      </c>
      <c r="CC18" s="4" t="s">
        <v>17</v>
      </c>
      <c r="CD18" s="5">
        <v>0</v>
      </c>
      <c r="CE18" s="5">
        <v>0</v>
      </c>
      <c r="CF18" s="5">
        <v>0</v>
      </c>
      <c r="CH18" s="4" t="s">
        <v>17</v>
      </c>
      <c r="CI18" s="5">
        <v>1</v>
      </c>
      <c r="CJ18" s="5">
        <v>11</v>
      </c>
      <c r="CK18" s="5">
        <v>0</v>
      </c>
      <c r="CM18" s="4" t="s">
        <v>17</v>
      </c>
      <c r="CN18" s="5">
        <v>5</v>
      </c>
      <c r="CO18" s="5">
        <v>4</v>
      </c>
      <c r="CP18" s="5">
        <v>0</v>
      </c>
      <c r="CR18" s="4" t="s">
        <v>17</v>
      </c>
      <c r="CS18" s="5">
        <v>5</v>
      </c>
      <c r="CT18" s="5">
        <v>4</v>
      </c>
      <c r="CU18" s="5">
        <v>0</v>
      </c>
      <c r="CW18" s="4" t="s">
        <v>17</v>
      </c>
      <c r="CX18" s="5">
        <v>0</v>
      </c>
      <c r="CY18" s="5">
        <v>7</v>
      </c>
      <c r="CZ18" s="5">
        <v>0</v>
      </c>
      <c r="DB18" s="4" t="s">
        <v>17</v>
      </c>
      <c r="DC18" s="5">
        <v>0</v>
      </c>
      <c r="DD18" s="5">
        <v>0</v>
      </c>
      <c r="DE18" s="5">
        <v>0</v>
      </c>
      <c r="DG18" s="4" t="s">
        <v>17</v>
      </c>
      <c r="DH18" s="5">
        <v>0</v>
      </c>
      <c r="DI18" s="5">
        <v>3</v>
      </c>
      <c r="DJ18" s="5">
        <v>0</v>
      </c>
      <c r="DL18" s="4" t="s">
        <v>17</v>
      </c>
      <c r="DM18" s="5">
        <v>0</v>
      </c>
      <c r="DN18" s="5">
        <v>11</v>
      </c>
      <c r="DO18" s="5">
        <v>0</v>
      </c>
      <c r="DQ18" s="4" t="s">
        <v>17</v>
      </c>
      <c r="DR18" s="5">
        <v>0</v>
      </c>
      <c r="DS18" s="5">
        <v>9</v>
      </c>
      <c r="DT18" s="5">
        <v>0</v>
      </c>
      <c r="DV18" s="4" t="s">
        <v>17</v>
      </c>
      <c r="DW18" s="5">
        <v>2</v>
      </c>
      <c r="DX18" s="5">
        <v>1</v>
      </c>
      <c r="DY18" s="5">
        <v>0</v>
      </c>
      <c r="EA18" s="4" t="s">
        <v>17</v>
      </c>
      <c r="EB18" s="5">
        <v>3</v>
      </c>
      <c r="EC18" s="5">
        <v>6</v>
      </c>
      <c r="ED18" s="5">
        <v>0</v>
      </c>
      <c r="EF18" s="4" t="s">
        <v>17</v>
      </c>
      <c r="EG18" s="5">
        <v>0</v>
      </c>
      <c r="EH18" s="5">
        <v>5</v>
      </c>
      <c r="EI18" s="5">
        <v>0</v>
      </c>
      <c r="EK18" s="4" t="s">
        <v>17</v>
      </c>
      <c r="EL18" s="14">
        <v>0</v>
      </c>
      <c r="EM18" s="14">
        <v>0</v>
      </c>
      <c r="EN18" s="14">
        <v>0</v>
      </c>
      <c r="EP18" s="4" t="s">
        <v>17</v>
      </c>
      <c r="EQ18" s="5">
        <v>0</v>
      </c>
      <c r="ER18" s="5">
        <v>4</v>
      </c>
      <c r="ES18" s="5">
        <v>0</v>
      </c>
    </row>
    <row r="19" spans="1:149" ht="27" thickTop="1" thickBot="1">
      <c r="A19" s="4" t="s">
        <v>18</v>
      </c>
      <c r="B19" s="5">
        <f>36+10</f>
        <v>46</v>
      </c>
      <c r="C19" s="5">
        <v>0</v>
      </c>
      <c r="D19" s="5">
        <v>0</v>
      </c>
      <c r="F19" s="4" t="s">
        <v>18</v>
      </c>
      <c r="G19" s="5">
        <v>5</v>
      </c>
      <c r="H19" s="5">
        <v>0</v>
      </c>
      <c r="I19" s="5">
        <v>0</v>
      </c>
      <c r="K19" s="4" t="s">
        <v>18</v>
      </c>
      <c r="L19" s="5">
        <v>1</v>
      </c>
      <c r="M19" s="5">
        <v>0</v>
      </c>
      <c r="N19" s="5">
        <v>0</v>
      </c>
      <c r="P19" s="4" t="s">
        <v>18</v>
      </c>
      <c r="Q19" s="5">
        <v>23</v>
      </c>
      <c r="R19" s="5">
        <v>0</v>
      </c>
      <c r="S19" s="5">
        <v>0</v>
      </c>
      <c r="U19" s="4" t="s">
        <v>18</v>
      </c>
      <c r="V19" s="5">
        <v>20</v>
      </c>
      <c r="W19" s="5">
        <v>0</v>
      </c>
      <c r="X19" s="5">
        <v>0</v>
      </c>
      <c r="Z19" s="4" t="s">
        <v>18</v>
      </c>
      <c r="AA19" s="5">
        <v>12</v>
      </c>
      <c r="AB19" s="5">
        <v>0</v>
      </c>
      <c r="AC19" s="5">
        <v>0</v>
      </c>
      <c r="AE19" s="4" t="s">
        <v>18</v>
      </c>
      <c r="AF19" s="5">
        <v>54</v>
      </c>
      <c r="AG19" s="5">
        <v>0</v>
      </c>
      <c r="AH19" s="5">
        <v>0</v>
      </c>
      <c r="AJ19" s="4" t="s">
        <v>18</v>
      </c>
      <c r="AK19" s="5">
        <v>7</v>
      </c>
      <c r="AL19" s="5">
        <v>0</v>
      </c>
      <c r="AM19" s="5">
        <v>0</v>
      </c>
      <c r="AO19" s="4" t="s">
        <v>18</v>
      </c>
      <c r="AP19" s="5">
        <v>13</v>
      </c>
      <c r="AQ19" s="5">
        <v>0</v>
      </c>
      <c r="AR19" s="5">
        <v>0</v>
      </c>
      <c r="AT19" s="4" t="s">
        <v>18</v>
      </c>
      <c r="AU19" s="5">
        <v>40</v>
      </c>
      <c r="AV19" s="5">
        <v>0</v>
      </c>
      <c r="AW19" s="5">
        <v>0</v>
      </c>
      <c r="AY19" s="4" t="s">
        <v>18</v>
      </c>
      <c r="AZ19" s="5">
        <v>9</v>
      </c>
      <c r="BA19" s="5">
        <v>0</v>
      </c>
      <c r="BB19" s="5">
        <v>0</v>
      </c>
      <c r="BD19" s="4" t="s">
        <v>18</v>
      </c>
      <c r="BE19" s="5">
        <v>21</v>
      </c>
      <c r="BF19" s="5">
        <v>0</v>
      </c>
      <c r="BG19" s="5">
        <v>0</v>
      </c>
      <c r="BI19" s="4" t="s">
        <v>18</v>
      </c>
      <c r="BJ19" s="5">
        <v>0</v>
      </c>
      <c r="BK19" s="5">
        <v>0</v>
      </c>
      <c r="BL19" s="5">
        <v>0</v>
      </c>
      <c r="BN19" s="4" t="s">
        <v>18</v>
      </c>
      <c r="BO19" s="5">
        <v>25</v>
      </c>
      <c r="BP19" s="5">
        <v>0</v>
      </c>
      <c r="BQ19" s="5">
        <v>0</v>
      </c>
      <c r="BS19" s="4" t="s">
        <v>18</v>
      </c>
      <c r="BT19" s="5">
        <v>6</v>
      </c>
      <c r="BU19" s="5">
        <v>0</v>
      </c>
      <c r="BV19" s="5">
        <v>0</v>
      </c>
      <c r="BX19" s="4" t="s">
        <v>18</v>
      </c>
      <c r="BY19" s="5">
        <v>9</v>
      </c>
      <c r="BZ19" s="5">
        <v>0</v>
      </c>
      <c r="CA19" s="5">
        <v>0</v>
      </c>
      <c r="CC19" s="4" t="s">
        <v>18</v>
      </c>
      <c r="CD19" s="5">
        <v>12</v>
      </c>
      <c r="CE19" s="5">
        <v>0</v>
      </c>
      <c r="CF19" s="5">
        <v>0</v>
      </c>
      <c r="CH19" s="4" t="s">
        <v>18</v>
      </c>
      <c r="CI19" s="5">
        <v>0</v>
      </c>
      <c r="CJ19" s="5">
        <v>0</v>
      </c>
      <c r="CK19" s="5">
        <v>0</v>
      </c>
      <c r="CM19" s="4" t="s">
        <v>18</v>
      </c>
      <c r="CN19" s="5">
        <v>0</v>
      </c>
      <c r="CO19" s="5">
        <v>0</v>
      </c>
      <c r="CP19" s="5">
        <v>0</v>
      </c>
      <c r="CR19" s="4" t="s">
        <v>18</v>
      </c>
      <c r="CS19" s="5">
        <v>0</v>
      </c>
      <c r="CT19" s="5">
        <v>0</v>
      </c>
      <c r="CU19" s="5">
        <v>0</v>
      </c>
      <c r="CW19" s="4" t="s">
        <v>18</v>
      </c>
      <c r="CX19" s="5">
        <v>10</v>
      </c>
      <c r="CY19" s="5">
        <v>0</v>
      </c>
      <c r="CZ19" s="5">
        <v>0</v>
      </c>
      <c r="DB19" s="4" t="s">
        <v>18</v>
      </c>
      <c r="DC19" s="5">
        <v>5</v>
      </c>
      <c r="DD19" s="5">
        <v>0</v>
      </c>
      <c r="DE19" s="5">
        <v>0</v>
      </c>
      <c r="DG19" s="4" t="s">
        <v>18</v>
      </c>
      <c r="DH19" s="5">
        <v>12</v>
      </c>
      <c r="DI19" s="5">
        <v>0</v>
      </c>
      <c r="DJ19" s="5">
        <v>0</v>
      </c>
      <c r="DL19" s="4" t="s">
        <v>18</v>
      </c>
      <c r="DM19" s="5">
        <v>23</v>
      </c>
      <c r="DN19" s="5">
        <v>0</v>
      </c>
      <c r="DO19" s="5">
        <v>0</v>
      </c>
      <c r="DQ19" s="4" t="s">
        <v>18</v>
      </c>
      <c r="DR19" s="5">
        <v>52</v>
      </c>
      <c r="DS19" s="5">
        <v>0</v>
      </c>
      <c r="DT19" s="5">
        <v>0</v>
      </c>
      <c r="DV19" s="4" t="s">
        <v>18</v>
      </c>
      <c r="DW19" s="5">
        <v>10</v>
      </c>
      <c r="DX19" s="5">
        <v>0</v>
      </c>
      <c r="DY19" s="5">
        <v>0</v>
      </c>
      <c r="EA19" s="4" t="s">
        <v>18</v>
      </c>
      <c r="EB19" s="5">
        <v>7</v>
      </c>
      <c r="EC19" s="5">
        <v>0</v>
      </c>
      <c r="ED19" s="5">
        <v>0</v>
      </c>
      <c r="EF19" s="4" t="s">
        <v>18</v>
      </c>
      <c r="EG19" s="5">
        <v>3</v>
      </c>
      <c r="EH19" s="5">
        <v>0</v>
      </c>
      <c r="EI19" s="5">
        <v>0</v>
      </c>
      <c r="EK19" s="4" t="s">
        <v>18</v>
      </c>
      <c r="EL19" s="14">
        <v>2</v>
      </c>
      <c r="EM19" s="14">
        <v>0</v>
      </c>
      <c r="EN19" s="14">
        <v>0</v>
      </c>
      <c r="EP19" s="4" t="s">
        <v>18</v>
      </c>
      <c r="EQ19" s="5">
        <v>11</v>
      </c>
      <c r="ER19" s="5">
        <v>0</v>
      </c>
      <c r="ES19" s="5">
        <v>0</v>
      </c>
    </row>
    <row r="20" spans="1:149" ht="16.5" thickTop="1" thickBot="1">
      <c r="A20" s="4" t="s">
        <v>19</v>
      </c>
      <c r="B20" s="5">
        <v>5</v>
      </c>
      <c r="C20" s="5">
        <v>0</v>
      </c>
      <c r="D20" s="5">
        <v>0</v>
      </c>
      <c r="F20" s="4" t="s">
        <v>19</v>
      </c>
      <c r="G20" s="5">
        <v>0</v>
      </c>
      <c r="H20" s="5">
        <v>3</v>
      </c>
      <c r="I20" s="5">
        <v>0</v>
      </c>
      <c r="K20" s="4" t="s">
        <v>19</v>
      </c>
      <c r="L20" s="5">
        <v>5</v>
      </c>
      <c r="M20" s="5">
        <v>0</v>
      </c>
      <c r="N20" s="5">
        <v>0</v>
      </c>
      <c r="P20" s="4" t="s">
        <v>19</v>
      </c>
      <c r="Q20" s="5">
        <v>21</v>
      </c>
      <c r="R20" s="5">
        <v>6</v>
      </c>
      <c r="S20" s="5">
        <v>0</v>
      </c>
      <c r="U20" s="4" t="s">
        <v>19</v>
      </c>
      <c r="V20" s="5">
        <v>3</v>
      </c>
      <c r="W20" s="5">
        <v>0</v>
      </c>
      <c r="X20" s="5">
        <v>0</v>
      </c>
      <c r="Z20" s="4" t="s">
        <v>19</v>
      </c>
      <c r="AA20" s="5">
        <v>1</v>
      </c>
      <c r="AB20" s="5">
        <v>0</v>
      </c>
      <c r="AC20" s="5">
        <v>0</v>
      </c>
      <c r="AE20" s="4" t="s">
        <v>19</v>
      </c>
      <c r="AF20" s="5">
        <v>13</v>
      </c>
      <c r="AG20" s="5">
        <v>5</v>
      </c>
      <c r="AH20" s="5">
        <v>0</v>
      </c>
      <c r="AJ20" s="4" t="s">
        <v>19</v>
      </c>
      <c r="AK20" s="5">
        <v>1</v>
      </c>
      <c r="AL20" s="5">
        <v>0</v>
      </c>
      <c r="AM20" s="5">
        <v>0</v>
      </c>
      <c r="AO20" s="4" t="s">
        <v>19</v>
      </c>
      <c r="AP20" s="5">
        <v>43</v>
      </c>
      <c r="AQ20" s="5">
        <v>17</v>
      </c>
      <c r="AR20" s="5">
        <v>0</v>
      </c>
      <c r="AT20" s="4" t="s">
        <v>19</v>
      </c>
      <c r="AU20" s="5">
        <v>56</v>
      </c>
      <c r="AV20" s="5">
        <v>10</v>
      </c>
      <c r="AW20" s="5">
        <v>0</v>
      </c>
      <c r="AY20" s="4" t="s">
        <v>19</v>
      </c>
      <c r="AZ20" s="5">
        <v>11</v>
      </c>
      <c r="BA20" s="5">
        <v>20</v>
      </c>
      <c r="BB20" s="5">
        <v>0</v>
      </c>
      <c r="BD20" s="4" t="s">
        <v>19</v>
      </c>
      <c r="BE20" s="5">
        <v>44</v>
      </c>
      <c r="BF20" s="5">
        <v>26</v>
      </c>
      <c r="BG20" s="5">
        <v>0</v>
      </c>
      <c r="BI20" s="4" t="s">
        <v>19</v>
      </c>
      <c r="BJ20" s="5">
        <v>2</v>
      </c>
      <c r="BK20" s="5">
        <v>14</v>
      </c>
      <c r="BL20" s="5">
        <v>0</v>
      </c>
      <c r="BN20" s="4" t="s">
        <v>19</v>
      </c>
      <c r="BO20" s="5">
        <v>5</v>
      </c>
      <c r="BP20" s="5">
        <v>12</v>
      </c>
      <c r="BQ20" s="5">
        <v>0</v>
      </c>
      <c r="BS20" s="4" t="s">
        <v>19</v>
      </c>
      <c r="BT20" s="5">
        <v>11</v>
      </c>
      <c r="BU20" s="5">
        <v>4</v>
      </c>
      <c r="BV20" s="5">
        <v>0</v>
      </c>
      <c r="BX20" s="4" t="s">
        <v>19</v>
      </c>
      <c r="BY20" s="5">
        <v>13</v>
      </c>
      <c r="BZ20" s="5">
        <v>3</v>
      </c>
      <c r="CA20" s="5">
        <v>0</v>
      </c>
      <c r="CC20" s="4" t="s">
        <v>19</v>
      </c>
      <c r="CD20" s="5">
        <v>6</v>
      </c>
      <c r="CE20" s="5">
        <v>4</v>
      </c>
      <c r="CF20" s="5">
        <v>0</v>
      </c>
      <c r="CH20" s="4" t="s">
        <v>19</v>
      </c>
      <c r="CI20" s="5">
        <v>35</v>
      </c>
      <c r="CJ20" s="5">
        <v>12</v>
      </c>
      <c r="CK20" s="5">
        <v>0</v>
      </c>
      <c r="CM20" s="4" t="s">
        <v>19</v>
      </c>
      <c r="CN20" s="5">
        <v>23</v>
      </c>
      <c r="CO20" s="5">
        <v>22</v>
      </c>
      <c r="CP20" s="5">
        <v>0</v>
      </c>
      <c r="CR20" s="4" t="s">
        <v>19</v>
      </c>
      <c r="CS20" s="5">
        <v>37</v>
      </c>
      <c r="CT20" s="5">
        <v>35</v>
      </c>
      <c r="CU20" s="5">
        <v>0</v>
      </c>
      <c r="CW20" s="4" t="s">
        <v>19</v>
      </c>
      <c r="CX20" s="5">
        <v>0</v>
      </c>
      <c r="CY20" s="5">
        <v>0</v>
      </c>
      <c r="CZ20" s="5">
        <v>0</v>
      </c>
      <c r="DB20" s="4" t="s">
        <v>19</v>
      </c>
      <c r="DC20" s="5">
        <v>0</v>
      </c>
      <c r="DD20" s="5">
        <v>0</v>
      </c>
      <c r="DE20" s="5">
        <v>0</v>
      </c>
      <c r="DG20" s="4" t="s">
        <v>19</v>
      </c>
      <c r="DH20" s="5">
        <v>17</v>
      </c>
      <c r="DI20" s="5">
        <v>22</v>
      </c>
      <c r="DJ20" s="5">
        <v>0</v>
      </c>
      <c r="DL20" s="4" t="s">
        <v>19</v>
      </c>
      <c r="DM20" s="5">
        <v>1</v>
      </c>
      <c r="DN20" s="5">
        <v>0</v>
      </c>
      <c r="DO20" s="5">
        <v>0</v>
      </c>
      <c r="DQ20" s="4" t="s">
        <v>19</v>
      </c>
      <c r="DR20" s="5">
        <v>2</v>
      </c>
      <c r="DS20" s="5">
        <v>1</v>
      </c>
      <c r="DT20" s="5">
        <v>0</v>
      </c>
      <c r="DV20" s="4" t="s">
        <v>19</v>
      </c>
      <c r="DW20" s="5">
        <v>0</v>
      </c>
      <c r="DX20" s="5">
        <v>0</v>
      </c>
      <c r="DY20" s="5">
        <v>0</v>
      </c>
      <c r="EA20" s="4" t="s">
        <v>19</v>
      </c>
      <c r="EB20" s="5">
        <v>11</v>
      </c>
      <c r="EC20" s="5">
        <v>5</v>
      </c>
      <c r="ED20" s="5">
        <v>0</v>
      </c>
      <c r="EF20" s="4" t="s">
        <v>19</v>
      </c>
      <c r="EG20" s="5">
        <v>4</v>
      </c>
      <c r="EH20" s="5">
        <v>29</v>
      </c>
      <c r="EI20" s="5">
        <v>0</v>
      </c>
      <c r="EK20" s="4" t="s">
        <v>19</v>
      </c>
      <c r="EL20" s="14">
        <v>3</v>
      </c>
      <c r="EM20" s="14">
        <v>28</v>
      </c>
      <c r="EN20" s="14">
        <v>0</v>
      </c>
      <c r="EP20" s="4" t="s">
        <v>19</v>
      </c>
      <c r="EQ20" s="5">
        <v>34</v>
      </c>
      <c r="ER20" s="5">
        <v>21</v>
      </c>
      <c r="ES20" s="5">
        <v>0</v>
      </c>
    </row>
    <row r="21" spans="1:149" ht="27" thickTop="1" thickBot="1">
      <c r="A21" s="4" t="s">
        <v>20</v>
      </c>
      <c r="B21" s="5">
        <v>14</v>
      </c>
      <c r="C21" s="5">
        <v>0</v>
      </c>
      <c r="D21" s="5">
        <v>0</v>
      </c>
      <c r="F21" s="4" t="s">
        <v>20</v>
      </c>
      <c r="G21" s="5">
        <v>1</v>
      </c>
      <c r="H21" s="5">
        <v>0</v>
      </c>
      <c r="I21" s="5">
        <v>0</v>
      </c>
      <c r="K21" s="4" t="s">
        <v>20</v>
      </c>
      <c r="L21" s="5">
        <v>0</v>
      </c>
      <c r="M21" s="5">
        <v>0</v>
      </c>
      <c r="N21" s="5">
        <v>0</v>
      </c>
      <c r="P21" s="4" t="s">
        <v>20</v>
      </c>
      <c r="Q21" s="5">
        <v>52</v>
      </c>
      <c r="R21" s="5">
        <v>0</v>
      </c>
      <c r="S21" s="5">
        <v>0</v>
      </c>
      <c r="U21" s="4" t="s">
        <v>20</v>
      </c>
      <c r="V21" s="5">
        <v>5</v>
      </c>
      <c r="W21" s="5">
        <v>0</v>
      </c>
      <c r="X21" s="5">
        <v>0</v>
      </c>
      <c r="Z21" s="4" t="s">
        <v>20</v>
      </c>
      <c r="AA21" s="5">
        <v>0</v>
      </c>
      <c r="AB21" s="5">
        <v>0</v>
      </c>
      <c r="AC21" s="5">
        <v>0</v>
      </c>
      <c r="AE21" s="4" t="s">
        <v>20</v>
      </c>
      <c r="AF21" s="5">
        <v>0</v>
      </c>
      <c r="AG21" s="5">
        <v>0</v>
      </c>
      <c r="AH21" s="5">
        <v>0</v>
      </c>
      <c r="AJ21" s="4" t="s">
        <v>20</v>
      </c>
      <c r="AK21" s="5">
        <v>1</v>
      </c>
      <c r="AL21" s="5">
        <v>0</v>
      </c>
      <c r="AM21" s="5">
        <v>0</v>
      </c>
      <c r="AO21" s="4" t="s">
        <v>20</v>
      </c>
      <c r="AP21" s="5">
        <v>1</v>
      </c>
      <c r="AQ21" s="5">
        <v>0</v>
      </c>
      <c r="AR21" s="5">
        <v>0</v>
      </c>
      <c r="AT21" s="4" t="s">
        <v>20</v>
      </c>
      <c r="AU21" s="5">
        <v>8</v>
      </c>
      <c r="AV21" s="5">
        <v>0</v>
      </c>
      <c r="AW21" s="5">
        <v>0</v>
      </c>
      <c r="AY21" s="4" t="s">
        <v>20</v>
      </c>
      <c r="AZ21" s="5">
        <v>0</v>
      </c>
      <c r="BA21" s="5">
        <v>0</v>
      </c>
      <c r="BB21" s="5">
        <v>0</v>
      </c>
      <c r="BD21" s="4" t="s">
        <v>20</v>
      </c>
      <c r="BE21" s="5">
        <v>4</v>
      </c>
      <c r="BF21" s="5">
        <v>0</v>
      </c>
      <c r="BG21" s="5">
        <v>0</v>
      </c>
      <c r="BI21" s="4" t="s">
        <v>20</v>
      </c>
      <c r="BJ21" s="5">
        <v>11</v>
      </c>
      <c r="BK21" s="5">
        <v>5</v>
      </c>
      <c r="BL21" s="5">
        <v>0</v>
      </c>
      <c r="BN21" s="4" t="s">
        <v>20</v>
      </c>
      <c r="BO21" s="5">
        <v>3</v>
      </c>
      <c r="BP21" s="5">
        <v>0</v>
      </c>
      <c r="BQ21" s="5">
        <v>0</v>
      </c>
      <c r="BS21" s="4" t="s">
        <v>20</v>
      </c>
      <c r="BT21" s="5">
        <v>0</v>
      </c>
      <c r="BU21" s="5">
        <v>0</v>
      </c>
      <c r="BV21" s="5">
        <v>0</v>
      </c>
      <c r="BX21" s="4" t="s">
        <v>20</v>
      </c>
      <c r="BY21" s="5">
        <v>6</v>
      </c>
      <c r="BZ21" s="5">
        <v>0</v>
      </c>
      <c r="CA21" s="5">
        <v>0</v>
      </c>
      <c r="CC21" s="4" t="s">
        <v>20</v>
      </c>
      <c r="CD21" s="5">
        <v>0</v>
      </c>
      <c r="CE21" s="5">
        <v>0</v>
      </c>
      <c r="CF21" s="5">
        <v>0</v>
      </c>
      <c r="CH21" s="4" t="s">
        <v>20</v>
      </c>
      <c r="CI21" s="5">
        <v>0</v>
      </c>
      <c r="CJ21" s="5">
        <v>0</v>
      </c>
      <c r="CK21" s="5">
        <v>0</v>
      </c>
      <c r="CM21" s="4" t="s">
        <v>20</v>
      </c>
      <c r="CN21" s="5">
        <v>0</v>
      </c>
      <c r="CO21" s="5">
        <v>0</v>
      </c>
      <c r="CP21" s="5">
        <v>0</v>
      </c>
      <c r="CR21" s="4" t="s">
        <v>20</v>
      </c>
      <c r="CS21" s="5">
        <v>0</v>
      </c>
      <c r="CT21" s="5">
        <v>0</v>
      </c>
      <c r="CU21" s="5">
        <v>0</v>
      </c>
      <c r="CW21" s="4" t="s">
        <v>20</v>
      </c>
      <c r="CX21" s="5">
        <v>3</v>
      </c>
      <c r="CY21" s="5">
        <v>0</v>
      </c>
      <c r="CZ21" s="5">
        <v>0</v>
      </c>
      <c r="DB21" s="4" t="s">
        <v>20</v>
      </c>
      <c r="DC21" s="5">
        <v>0</v>
      </c>
      <c r="DD21" s="5">
        <v>0</v>
      </c>
      <c r="DE21" s="5">
        <v>0</v>
      </c>
      <c r="DG21" s="4" t="s">
        <v>20</v>
      </c>
      <c r="DH21" s="5">
        <v>2</v>
      </c>
      <c r="DI21" s="5">
        <v>0</v>
      </c>
      <c r="DJ21" s="5">
        <v>0</v>
      </c>
      <c r="DL21" s="4" t="s">
        <v>20</v>
      </c>
      <c r="DM21" s="5">
        <v>7</v>
      </c>
      <c r="DN21" s="5">
        <v>0</v>
      </c>
      <c r="DO21" s="5">
        <v>0</v>
      </c>
      <c r="DQ21" s="4" t="s">
        <v>20</v>
      </c>
      <c r="DR21" s="5">
        <v>36</v>
      </c>
      <c r="DS21" s="5">
        <v>0</v>
      </c>
      <c r="DT21" s="5">
        <v>0</v>
      </c>
      <c r="DV21" s="4" t="s">
        <v>20</v>
      </c>
      <c r="DW21" s="5">
        <v>4</v>
      </c>
      <c r="DX21" s="5">
        <v>0</v>
      </c>
      <c r="DY21" s="5">
        <v>0</v>
      </c>
      <c r="EA21" s="4" t="s">
        <v>20</v>
      </c>
      <c r="EB21" s="5">
        <v>2</v>
      </c>
      <c r="EC21" s="5">
        <v>0</v>
      </c>
      <c r="ED21" s="5">
        <v>0</v>
      </c>
      <c r="EF21" s="4" t="s">
        <v>20</v>
      </c>
      <c r="EG21" s="5">
        <v>2</v>
      </c>
      <c r="EH21" s="5">
        <v>0</v>
      </c>
      <c r="EI21" s="5">
        <v>0</v>
      </c>
      <c r="EK21" s="4" t="s">
        <v>20</v>
      </c>
      <c r="EL21" s="14">
        <v>5</v>
      </c>
      <c r="EM21" s="14">
        <v>0</v>
      </c>
      <c r="EN21" s="14">
        <v>0</v>
      </c>
      <c r="EP21" s="4" t="s">
        <v>20</v>
      </c>
      <c r="EQ21" s="5">
        <v>1</v>
      </c>
      <c r="ER21" s="5">
        <v>0</v>
      </c>
      <c r="ES21" s="5">
        <v>0</v>
      </c>
    </row>
    <row r="22" spans="1:149" ht="16.5" thickTop="1" thickBot="1">
      <c r="A22" s="4" t="s">
        <v>21</v>
      </c>
      <c r="B22" s="5">
        <v>2</v>
      </c>
      <c r="C22" s="5">
        <v>2</v>
      </c>
      <c r="D22" s="5">
        <v>0</v>
      </c>
      <c r="F22" s="4" t="s">
        <v>21</v>
      </c>
      <c r="G22" s="5">
        <v>0</v>
      </c>
      <c r="H22" s="5">
        <v>0</v>
      </c>
      <c r="I22" s="5">
        <v>0</v>
      </c>
      <c r="K22" s="4" t="s">
        <v>21</v>
      </c>
      <c r="L22" s="5">
        <v>0</v>
      </c>
      <c r="M22" s="5">
        <v>0</v>
      </c>
      <c r="N22" s="5">
        <v>0</v>
      </c>
      <c r="P22" s="4" t="s">
        <v>21</v>
      </c>
      <c r="Q22" s="5">
        <v>2</v>
      </c>
      <c r="R22" s="5">
        <v>0</v>
      </c>
      <c r="S22" s="5">
        <v>0</v>
      </c>
      <c r="U22" s="4" t="s">
        <v>21</v>
      </c>
      <c r="V22" s="5">
        <v>0</v>
      </c>
      <c r="W22" s="5">
        <v>0</v>
      </c>
      <c r="X22" s="5">
        <v>0</v>
      </c>
      <c r="Z22" s="4" t="s">
        <v>21</v>
      </c>
      <c r="AA22" s="5">
        <v>5</v>
      </c>
      <c r="AB22" s="5">
        <v>0</v>
      </c>
      <c r="AC22" s="5">
        <v>0</v>
      </c>
      <c r="AE22" s="4" t="s">
        <v>21</v>
      </c>
      <c r="AF22" s="5">
        <v>0</v>
      </c>
      <c r="AG22" s="5">
        <v>0</v>
      </c>
      <c r="AH22" s="5">
        <v>0</v>
      </c>
      <c r="AJ22" s="4" t="s">
        <v>21</v>
      </c>
      <c r="AK22" s="5">
        <v>0</v>
      </c>
      <c r="AL22" s="5">
        <v>0</v>
      </c>
      <c r="AM22" s="5">
        <v>0</v>
      </c>
      <c r="AO22" s="4" t="s">
        <v>21</v>
      </c>
      <c r="AP22" s="5">
        <v>0</v>
      </c>
      <c r="AQ22" s="5">
        <v>0</v>
      </c>
      <c r="AR22" s="5">
        <v>0</v>
      </c>
      <c r="AT22" s="4" t="s">
        <v>21</v>
      </c>
      <c r="AU22" s="5">
        <v>1</v>
      </c>
      <c r="AV22" s="5">
        <v>0</v>
      </c>
      <c r="AW22" s="5">
        <v>0</v>
      </c>
      <c r="AY22" s="4" t="s">
        <v>21</v>
      </c>
      <c r="AZ22" s="5">
        <v>0</v>
      </c>
      <c r="BA22" s="5">
        <v>0</v>
      </c>
      <c r="BB22" s="5">
        <v>0</v>
      </c>
      <c r="BD22" s="4" t="s">
        <v>21</v>
      </c>
      <c r="BE22" s="5">
        <v>0</v>
      </c>
      <c r="BF22" s="5">
        <v>0</v>
      </c>
      <c r="BG22" s="5">
        <v>0</v>
      </c>
      <c r="BI22" s="4" t="s">
        <v>21</v>
      </c>
      <c r="BJ22" s="5">
        <v>1</v>
      </c>
      <c r="BK22" s="5">
        <v>0</v>
      </c>
      <c r="BL22" s="5">
        <v>0</v>
      </c>
      <c r="BN22" s="4" t="s">
        <v>21</v>
      </c>
      <c r="BO22" s="5">
        <v>0</v>
      </c>
      <c r="BP22" s="5">
        <v>0</v>
      </c>
      <c r="BQ22" s="5">
        <v>0</v>
      </c>
      <c r="BS22" s="4" t="s">
        <v>21</v>
      </c>
      <c r="BT22" s="5">
        <v>0</v>
      </c>
      <c r="BU22" s="5">
        <v>0</v>
      </c>
      <c r="BV22" s="5">
        <v>0</v>
      </c>
      <c r="BX22" s="4" t="s">
        <v>21</v>
      </c>
      <c r="BY22" s="5">
        <v>0</v>
      </c>
      <c r="BZ22" s="5">
        <v>0</v>
      </c>
      <c r="CA22" s="5">
        <v>0</v>
      </c>
      <c r="CC22" s="4" t="s">
        <v>21</v>
      </c>
      <c r="CD22" s="5">
        <v>0</v>
      </c>
      <c r="CE22" s="5">
        <v>0</v>
      </c>
      <c r="CF22" s="5">
        <v>0</v>
      </c>
      <c r="CH22" s="4" t="s">
        <v>21</v>
      </c>
      <c r="CI22" s="5">
        <v>0</v>
      </c>
      <c r="CJ22" s="5">
        <v>0</v>
      </c>
      <c r="CK22" s="5">
        <v>0</v>
      </c>
      <c r="CM22" s="4" t="s">
        <v>21</v>
      </c>
      <c r="CN22" s="5">
        <v>0</v>
      </c>
      <c r="CO22" s="5">
        <v>0</v>
      </c>
      <c r="CP22" s="5">
        <v>0</v>
      </c>
      <c r="CR22" s="4" t="s">
        <v>21</v>
      </c>
      <c r="CS22" s="5">
        <v>0</v>
      </c>
      <c r="CT22" s="5">
        <v>0</v>
      </c>
      <c r="CU22" s="5">
        <v>0</v>
      </c>
      <c r="CW22" s="4" t="s">
        <v>21</v>
      </c>
      <c r="CX22" s="5">
        <v>24</v>
      </c>
      <c r="CY22" s="5">
        <v>17</v>
      </c>
      <c r="CZ22" s="5">
        <v>12</v>
      </c>
      <c r="DB22" s="4" t="s">
        <v>21</v>
      </c>
      <c r="DC22" s="5">
        <v>0</v>
      </c>
      <c r="DD22" s="5">
        <v>0</v>
      </c>
      <c r="DE22" s="5">
        <v>0</v>
      </c>
      <c r="DG22" s="4" t="s">
        <v>21</v>
      </c>
      <c r="DH22" s="5">
        <v>0</v>
      </c>
      <c r="DI22" s="5">
        <v>0</v>
      </c>
      <c r="DJ22" s="5">
        <v>0</v>
      </c>
      <c r="DL22" s="4" t="s">
        <v>21</v>
      </c>
      <c r="DM22" s="5">
        <v>0</v>
      </c>
      <c r="DN22" s="5">
        <v>1</v>
      </c>
      <c r="DO22" s="5">
        <v>0</v>
      </c>
      <c r="DQ22" s="4" t="s">
        <v>21</v>
      </c>
      <c r="DR22" s="5">
        <v>0</v>
      </c>
      <c r="DS22" s="5">
        <v>1</v>
      </c>
      <c r="DT22" s="5">
        <v>0</v>
      </c>
      <c r="DV22" s="4" t="s">
        <v>21</v>
      </c>
      <c r="DW22" s="5">
        <v>0</v>
      </c>
      <c r="DX22" s="5">
        <v>0</v>
      </c>
      <c r="DY22" s="5">
        <v>0</v>
      </c>
      <c r="EA22" s="4" t="s">
        <v>21</v>
      </c>
      <c r="EB22" s="5">
        <v>0</v>
      </c>
      <c r="EC22" s="5">
        <v>0</v>
      </c>
      <c r="ED22" s="5">
        <v>0</v>
      </c>
      <c r="EF22" s="4" t="s">
        <v>21</v>
      </c>
      <c r="EG22" s="5">
        <v>0</v>
      </c>
      <c r="EH22" s="5">
        <v>0</v>
      </c>
      <c r="EI22" s="5">
        <v>0</v>
      </c>
      <c r="EK22" s="4" t="s">
        <v>21</v>
      </c>
      <c r="EL22" s="14">
        <v>0</v>
      </c>
      <c r="EM22" s="14">
        <v>0</v>
      </c>
      <c r="EN22" s="14">
        <v>0</v>
      </c>
      <c r="EP22" s="4" t="s">
        <v>21</v>
      </c>
      <c r="EQ22" s="5">
        <v>1</v>
      </c>
      <c r="ER22" s="5">
        <v>0</v>
      </c>
      <c r="ES22" s="5">
        <v>0</v>
      </c>
    </row>
    <row r="23" spans="1:149" ht="16.5" thickTop="1" thickBot="1">
      <c r="A23" s="4" t="s">
        <v>22</v>
      </c>
      <c r="B23" s="5">
        <v>42</v>
      </c>
      <c r="C23" s="5">
        <f>28+13</f>
        <v>41</v>
      </c>
      <c r="D23" s="5">
        <v>41</v>
      </c>
      <c r="F23" s="4" t="s">
        <v>22</v>
      </c>
      <c r="G23" s="5">
        <v>3</v>
      </c>
      <c r="H23" s="5">
        <v>1</v>
      </c>
      <c r="I23" s="5">
        <v>11</v>
      </c>
      <c r="K23" s="4" t="s">
        <v>22</v>
      </c>
      <c r="L23" s="5">
        <v>6</v>
      </c>
      <c r="M23" s="5">
        <v>0</v>
      </c>
      <c r="N23" s="5">
        <v>0</v>
      </c>
      <c r="P23" s="4" t="s">
        <v>22</v>
      </c>
      <c r="Q23" s="5">
        <v>47</v>
      </c>
      <c r="R23" s="5">
        <v>21</v>
      </c>
      <c r="S23" s="5">
        <v>34</v>
      </c>
      <c r="U23" s="4" t="s">
        <v>22</v>
      </c>
      <c r="V23" s="5">
        <v>14</v>
      </c>
      <c r="W23" s="5">
        <v>4</v>
      </c>
      <c r="X23" s="5">
        <v>59</v>
      </c>
      <c r="Z23" s="4" t="s">
        <v>22</v>
      </c>
      <c r="AA23" s="5">
        <v>21</v>
      </c>
      <c r="AB23" s="5">
        <v>17</v>
      </c>
      <c r="AC23" s="5">
        <v>8</v>
      </c>
      <c r="AE23" s="4" t="s">
        <v>22</v>
      </c>
      <c r="AF23" s="5">
        <v>23</v>
      </c>
      <c r="AG23" s="5">
        <v>45</v>
      </c>
      <c r="AH23" s="5">
        <v>24</v>
      </c>
      <c r="AJ23" s="4" t="s">
        <v>22</v>
      </c>
      <c r="AK23" s="5">
        <v>10</v>
      </c>
      <c r="AL23" s="5">
        <v>1</v>
      </c>
      <c r="AM23" s="5">
        <v>12</v>
      </c>
      <c r="AO23" s="4" t="s">
        <v>22</v>
      </c>
      <c r="AP23" s="5">
        <v>33</v>
      </c>
      <c r="AQ23" s="5">
        <v>26</v>
      </c>
      <c r="AR23" s="5">
        <v>0</v>
      </c>
      <c r="AT23" s="4" t="s">
        <v>22</v>
      </c>
      <c r="AU23" s="5">
        <v>43</v>
      </c>
      <c r="AV23" s="5">
        <v>11</v>
      </c>
      <c r="AW23" s="5">
        <v>14</v>
      </c>
      <c r="AY23" s="4" t="s">
        <v>22</v>
      </c>
      <c r="AZ23" s="5">
        <v>14</v>
      </c>
      <c r="BA23" s="5">
        <v>16</v>
      </c>
      <c r="BB23" s="5">
        <v>11</v>
      </c>
      <c r="BD23" s="4" t="s">
        <v>22</v>
      </c>
      <c r="BE23" s="5">
        <v>68</v>
      </c>
      <c r="BF23" s="5">
        <v>36</v>
      </c>
      <c r="BG23" s="5">
        <v>34</v>
      </c>
      <c r="BI23" s="4" t="s">
        <v>22</v>
      </c>
      <c r="BJ23" s="5">
        <v>21</v>
      </c>
      <c r="BK23" s="5">
        <v>8</v>
      </c>
      <c r="BL23" s="5">
        <v>18</v>
      </c>
      <c r="BN23" s="4" t="s">
        <v>22</v>
      </c>
      <c r="BO23" s="5">
        <v>17</v>
      </c>
      <c r="BP23" s="5">
        <v>11</v>
      </c>
      <c r="BQ23" s="5">
        <v>20</v>
      </c>
      <c r="BS23" s="4" t="s">
        <v>22</v>
      </c>
      <c r="BT23" s="5">
        <v>20</v>
      </c>
      <c r="BU23" s="5">
        <v>12</v>
      </c>
      <c r="BV23" s="5">
        <v>22</v>
      </c>
      <c r="BX23" s="4" t="s">
        <v>22</v>
      </c>
      <c r="BY23" s="5">
        <v>49</v>
      </c>
      <c r="BZ23" s="5">
        <v>14</v>
      </c>
      <c r="CA23" s="5">
        <v>31</v>
      </c>
      <c r="CC23" s="4" t="s">
        <v>22</v>
      </c>
      <c r="CD23" s="5">
        <v>0</v>
      </c>
      <c r="CE23" s="5">
        <v>17</v>
      </c>
      <c r="CF23" s="5">
        <v>5</v>
      </c>
      <c r="CH23" s="4" t="s">
        <v>22</v>
      </c>
      <c r="CI23" s="5">
        <v>1</v>
      </c>
      <c r="CJ23" s="5">
        <v>9</v>
      </c>
      <c r="CK23" s="5">
        <v>5</v>
      </c>
      <c r="CM23" s="4" t="s">
        <v>22</v>
      </c>
      <c r="CN23" s="5">
        <v>1</v>
      </c>
      <c r="CO23" s="5">
        <v>9</v>
      </c>
      <c r="CP23" s="5">
        <v>13</v>
      </c>
      <c r="CR23" s="4" t="s">
        <v>22</v>
      </c>
      <c r="CS23" s="5">
        <v>0</v>
      </c>
      <c r="CT23" s="5">
        <v>2</v>
      </c>
      <c r="CU23" s="5">
        <v>0</v>
      </c>
      <c r="CW23" s="4" t="s">
        <v>22</v>
      </c>
      <c r="CX23" s="5">
        <v>16</v>
      </c>
      <c r="CY23" s="5">
        <v>10</v>
      </c>
      <c r="CZ23" s="5">
        <v>22</v>
      </c>
      <c r="DB23" s="4" t="s">
        <v>22</v>
      </c>
      <c r="DC23" s="5">
        <v>7</v>
      </c>
      <c r="DD23" s="5">
        <v>5</v>
      </c>
      <c r="DE23" s="5">
        <v>2</v>
      </c>
      <c r="DG23" s="4" t="s">
        <v>22</v>
      </c>
      <c r="DH23" s="5">
        <v>12</v>
      </c>
      <c r="DI23" s="5">
        <v>6</v>
      </c>
      <c r="DJ23" s="5">
        <v>0</v>
      </c>
      <c r="DL23" s="4" t="s">
        <v>22</v>
      </c>
      <c r="DM23" s="5">
        <v>41</v>
      </c>
      <c r="DN23" s="5">
        <v>8</v>
      </c>
      <c r="DO23" s="5">
        <v>32</v>
      </c>
      <c r="DQ23" s="4" t="s">
        <v>22</v>
      </c>
      <c r="DR23" s="5">
        <v>66</v>
      </c>
      <c r="DS23" s="5">
        <v>40</v>
      </c>
      <c r="DT23" s="5">
        <v>61</v>
      </c>
      <c r="DV23" s="4" t="s">
        <v>22</v>
      </c>
      <c r="DW23" s="5">
        <v>26</v>
      </c>
      <c r="DX23" s="5">
        <v>13</v>
      </c>
      <c r="DY23" s="5">
        <v>3</v>
      </c>
      <c r="EA23" s="4" t="s">
        <v>22</v>
      </c>
      <c r="EB23" s="5">
        <v>8</v>
      </c>
      <c r="EC23" s="5">
        <v>11</v>
      </c>
      <c r="ED23" s="5">
        <v>3</v>
      </c>
      <c r="EF23" s="4" t="s">
        <v>22</v>
      </c>
      <c r="EG23" s="5">
        <v>14</v>
      </c>
      <c r="EH23" s="5">
        <v>7</v>
      </c>
      <c r="EI23" s="5">
        <v>2</v>
      </c>
      <c r="EK23" s="4" t="s">
        <v>22</v>
      </c>
      <c r="EL23" s="14">
        <v>17</v>
      </c>
      <c r="EM23" s="14">
        <v>13</v>
      </c>
      <c r="EN23" s="14">
        <v>2</v>
      </c>
      <c r="EP23" s="4" t="s">
        <v>22</v>
      </c>
      <c r="EQ23" s="5">
        <v>6</v>
      </c>
      <c r="ER23" s="5">
        <v>5</v>
      </c>
      <c r="ES23" s="5">
        <v>1</v>
      </c>
    </row>
    <row r="24" spans="1:149" ht="13.5" thickTop="1">
      <c r="A24" s="2" t="s">
        <v>23</v>
      </c>
      <c r="B24" s="3">
        <f>SUM(B16:B23)</f>
        <v>210</v>
      </c>
      <c r="C24" s="3">
        <f>SUM(C16:C23)</f>
        <v>128</v>
      </c>
      <c r="D24" s="3">
        <f>SUM(D16:D23)</f>
        <v>41</v>
      </c>
      <c r="F24" s="2" t="s">
        <v>23</v>
      </c>
      <c r="G24" s="3">
        <f>SUM(G16:G23)</f>
        <v>9</v>
      </c>
      <c r="H24" s="3">
        <f>SUM(H16:H23)</f>
        <v>11</v>
      </c>
      <c r="I24" s="3">
        <f>SUM(I16:I23)</f>
        <v>11</v>
      </c>
      <c r="K24" s="2" t="s">
        <v>23</v>
      </c>
      <c r="L24" s="3">
        <f>SUM(L16:L23)</f>
        <v>21</v>
      </c>
      <c r="M24" s="3">
        <f>SUM(M16:M23)</f>
        <v>0</v>
      </c>
      <c r="N24" s="3">
        <f>SUM(N16:N23)</f>
        <v>0</v>
      </c>
      <c r="P24" s="2" t="s">
        <v>23</v>
      </c>
      <c r="Q24" s="3">
        <f>SUM(Q16:Q23)</f>
        <v>202</v>
      </c>
      <c r="R24" s="3">
        <f>SUM(R16:R23)</f>
        <v>47</v>
      </c>
      <c r="S24" s="3">
        <f>SUM(S16:S23)</f>
        <v>34</v>
      </c>
      <c r="U24" s="2" t="s">
        <v>23</v>
      </c>
      <c r="V24" s="3">
        <f>SUM(V16:V23)</f>
        <v>46</v>
      </c>
      <c r="W24" s="3">
        <f>SUM(W16:W23)</f>
        <v>9</v>
      </c>
      <c r="X24" s="3">
        <f>SUM(X16:X23)</f>
        <v>59</v>
      </c>
      <c r="Z24" s="2" t="s">
        <v>23</v>
      </c>
      <c r="AA24" s="3">
        <f>SUM(AA16:AA23)</f>
        <v>63</v>
      </c>
      <c r="AB24" s="3">
        <f>SUM(AB16:AB23)</f>
        <v>25</v>
      </c>
      <c r="AC24" s="3">
        <f>SUM(AC16:AC23)</f>
        <v>8</v>
      </c>
      <c r="AE24" s="2" t="s">
        <v>23</v>
      </c>
      <c r="AF24" s="3">
        <f>SUM(AF16:AF23)</f>
        <v>145</v>
      </c>
      <c r="AG24" s="3">
        <f>SUM(AG16:AG23)</f>
        <v>72</v>
      </c>
      <c r="AH24" s="3">
        <f>SUM(AH16:AH23)</f>
        <v>24</v>
      </c>
      <c r="AJ24" s="2" t="s">
        <v>23</v>
      </c>
      <c r="AK24" s="3">
        <f>SUM(AK16:AK23)</f>
        <v>31</v>
      </c>
      <c r="AL24" s="3">
        <f>SUM(AL16:AL23)</f>
        <v>15</v>
      </c>
      <c r="AM24" s="3">
        <f>SUM(AM16:AM23)</f>
        <v>12</v>
      </c>
      <c r="AO24" s="2" t="s">
        <v>23</v>
      </c>
      <c r="AP24" s="3">
        <f>SUM(AP16:AP23)</f>
        <v>106</v>
      </c>
      <c r="AQ24" s="3">
        <f>SUM(AQ16:AQ23)</f>
        <v>50</v>
      </c>
      <c r="AR24" s="3">
        <f>SUM(AR16:AR23)</f>
        <v>0</v>
      </c>
      <c r="AT24" s="2" t="s">
        <v>23</v>
      </c>
      <c r="AU24" s="3">
        <f>SUM(AU16:AU23)</f>
        <v>169</v>
      </c>
      <c r="AV24" s="3">
        <f>SUM(AV16:AV23)</f>
        <v>49</v>
      </c>
      <c r="AW24" s="3">
        <f>SUM(AW16:AW23)</f>
        <v>14</v>
      </c>
      <c r="AY24" s="2" t="s">
        <v>23</v>
      </c>
      <c r="AZ24" s="3">
        <f>SUM(AZ16:AZ23)</f>
        <v>34</v>
      </c>
      <c r="BA24" s="3">
        <f>SUM(BA16:BA23)</f>
        <v>42</v>
      </c>
      <c r="BB24" s="3">
        <f>SUM(BB16:BB23)</f>
        <v>11</v>
      </c>
      <c r="BD24" s="2" t="s">
        <v>23</v>
      </c>
      <c r="BE24" s="3">
        <f>SUM(BE16:BE23)</f>
        <v>163</v>
      </c>
      <c r="BF24" s="3">
        <f>SUM(BF16:BF23)</f>
        <v>70</v>
      </c>
      <c r="BG24" s="3">
        <f>SUM(BG16:BG23)</f>
        <v>34</v>
      </c>
      <c r="BI24" s="2" t="s">
        <v>23</v>
      </c>
      <c r="BJ24" s="3">
        <f>SUM(BJ16:BJ23)</f>
        <v>39</v>
      </c>
      <c r="BK24" s="3">
        <f>SUM(BK16:BK23)</f>
        <v>43</v>
      </c>
      <c r="BL24" s="3">
        <f>SUM(BL16:BL23)</f>
        <v>18</v>
      </c>
      <c r="BN24" s="2" t="s">
        <v>23</v>
      </c>
      <c r="BO24" s="3">
        <f>SUM(BO16:BO23)</f>
        <v>72</v>
      </c>
      <c r="BP24" s="3">
        <f>SUM(BP16:BP23)</f>
        <v>63</v>
      </c>
      <c r="BQ24" s="3">
        <f>SUM(BQ16:BQ23)</f>
        <v>20</v>
      </c>
      <c r="BS24" s="2" t="s">
        <v>23</v>
      </c>
      <c r="BT24" s="3">
        <f>SUM(BT16:BT23)</f>
        <v>47</v>
      </c>
      <c r="BU24" s="3">
        <f>SUM(BU16:BU23)</f>
        <v>41</v>
      </c>
      <c r="BV24" s="3">
        <f>SUM(BV16:BV23)</f>
        <v>22</v>
      </c>
      <c r="BX24" s="2" t="s">
        <v>23</v>
      </c>
      <c r="BY24" s="3">
        <f>SUM(BY16:BY23)</f>
        <v>102</v>
      </c>
      <c r="BZ24" s="3">
        <f>SUM(BZ16:BZ23)</f>
        <v>50</v>
      </c>
      <c r="CA24" s="3">
        <f>SUM(CA16:CA23)</f>
        <v>31</v>
      </c>
      <c r="CC24" s="2" t="s">
        <v>23</v>
      </c>
      <c r="CD24" s="3">
        <f>SUM(CD16:CD23)</f>
        <v>32</v>
      </c>
      <c r="CE24" s="3">
        <f>SUM(CE16:CE23)</f>
        <v>31</v>
      </c>
      <c r="CF24" s="3">
        <f>SUM(CF16:CF23)</f>
        <v>5</v>
      </c>
      <c r="CH24" s="2" t="s">
        <v>23</v>
      </c>
      <c r="CI24" s="3">
        <f>SUM(CI16:CI23)</f>
        <v>49</v>
      </c>
      <c r="CJ24" s="3">
        <f>SUM(CJ16:CJ23)</f>
        <v>48</v>
      </c>
      <c r="CK24" s="3">
        <f>SUM(CK16:CK23)</f>
        <v>5</v>
      </c>
      <c r="CM24" s="2" t="s">
        <v>23</v>
      </c>
      <c r="CN24" s="3">
        <f>SUM(CN16:CN23)</f>
        <v>39</v>
      </c>
      <c r="CO24" s="3">
        <f>SUM(CO16:CO23)</f>
        <v>38</v>
      </c>
      <c r="CP24" s="3">
        <f>SUM(CP16:CP23)</f>
        <v>13</v>
      </c>
      <c r="CR24" s="2" t="s">
        <v>23</v>
      </c>
      <c r="CS24" s="3">
        <f>SUM(CS16:CS23)</f>
        <v>51</v>
      </c>
      <c r="CT24" s="3">
        <f>SUM(CT16:CT23)</f>
        <v>53</v>
      </c>
      <c r="CU24" s="3">
        <f>SUM(CU16:CU23)</f>
        <v>0</v>
      </c>
      <c r="CW24" s="2" t="s">
        <v>23</v>
      </c>
      <c r="CX24" s="3">
        <f>SUM(CX16:CX23)</f>
        <v>92</v>
      </c>
      <c r="CY24" s="3">
        <f>SUM(CY16:CY23)</f>
        <v>50</v>
      </c>
      <c r="CZ24" s="3">
        <f>SUM(CZ16:CZ23)</f>
        <v>34</v>
      </c>
      <c r="DB24" s="2" t="s">
        <v>23</v>
      </c>
      <c r="DC24" s="3">
        <f>SUM(DC16:DC23)</f>
        <v>14</v>
      </c>
      <c r="DD24" s="3">
        <f>SUM(DD16:DD23)</f>
        <v>5</v>
      </c>
      <c r="DE24" s="3">
        <f>SUM(DE16:DE23)</f>
        <v>2</v>
      </c>
      <c r="DG24" s="2" t="s">
        <v>23</v>
      </c>
      <c r="DH24" s="3">
        <f>SUM(DH16:DH23)</f>
        <v>64</v>
      </c>
      <c r="DI24" s="3">
        <f>SUM(DI16:DI23)</f>
        <v>43</v>
      </c>
      <c r="DJ24" s="3">
        <f>SUM(DJ16:DJ23)</f>
        <v>0</v>
      </c>
      <c r="DL24" s="2" t="s">
        <v>23</v>
      </c>
      <c r="DM24" s="3">
        <f>SUM(DM16:DM23)</f>
        <v>97</v>
      </c>
      <c r="DN24" s="3">
        <f>SUM(DN16:DN23)</f>
        <v>41</v>
      </c>
      <c r="DO24" s="3">
        <f>SUM(DO16:DO23)</f>
        <v>32</v>
      </c>
      <c r="DQ24" s="2" t="s">
        <v>23</v>
      </c>
      <c r="DR24" s="3">
        <f>SUM(DR16:DR23)</f>
        <v>230</v>
      </c>
      <c r="DS24" s="3">
        <f>SUM(DS16:DS23)</f>
        <v>93</v>
      </c>
      <c r="DT24" s="3">
        <f>SUM(DT16:DT23)</f>
        <v>61</v>
      </c>
      <c r="DV24" s="2" t="s">
        <v>23</v>
      </c>
      <c r="DW24" s="3">
        <f>SUM(DW16:DW23)</f>
        <v>67</v>
      </c>
      <c r="DX24" s="3">
        <f>SUM(DX16:DX23)</f>
        <v>31</v>
      </c>
      <c r="DY24" s="3">
        <f>SUM(DY16:DY23)</f>
        <v>3</v>
      </c>
      <c r="EA24" s="2" t="s">
        <v>23</v>
      </c>
      <c r="EB24" s="3">
        <f>SUM(EB16:EB23)</f>
        <v>41</v>
      </c>
      <c r="EC24" s="3">
        <f>SUM(EC16:EC23)</f>
        <v>32</v>
      </c>
      <c r="ED24" s="3">
        <f>SUM(ED16:ED23)</f>
        <v>3</v>
      </c>
      <c r="EF24" s="2" t="s">
        <v>23</v>
      </c>
      <c r="EG24" s="3">
        <f>SUM(EG16:EG23)</f>
        <v>43</v>
      </c>
      <c r="EH24" s="3">
        <f>SUM(EH16:EH23)</f>
        <v>53</v>
      </c>
      <c r="EI24" s="3">
        <f>SUM(EI16:EI23)</f>
        <v>2</v>
      </c>
      <c r="EK24" s="2" t="s">
        <v>23</v>
      </c>
      <c r="EL24" s="3">
        <f>SUM(EL16:EL23)</f>
        <v>56</v>
      </c>
      <c r="EM24" s="3">
        <f>SUM(EM16:EM23)</f>
        <v>51</v>
      </c>
      <c r="EN24" s="3">
        <f>SUM(EN16:EN23)</f>
        <v>2</v>
      </c>
      <c r="EP24" s="2" t="s">
        <v>23</v>
      </c>
      <c r="EQ24" s="3">
        <f>SUM(EQ16:EQ23)</f>
        <v>55</v>
      </c>
      <c r="ER24" s="3">
        <f>SUM(ER16:ER23)</f>
        <v>42</v>
      </c>
      <c r="ES24" s="3">
        <f>SUM(ES16:ES23)</f>
        <v>1</v>
      </c>
    </row>
    <row r="27" spans="1:149">
      <c r="A27" s="16" t="s">
        <v>24</v>
      </c>
      <c r="B27" s="16"/>
      <c r="C27" s="16"/>
      <c r="F27" s="16" t="s">
        <v>24</v>
      </c>
      <c r="G27" s="16"/>
      <c r="H27" s="16"/>
      <c r="K27" s="16" t="s">
        <v>24</v>
      </c>
      <c r="L27" s="16"/>
      <c r="M27" s="16"/>
      <c r="P27" s="16" t="s">
        <v>24</v>
      </c>
      <c r="Q27" s="16"/>
      <c r="R27" s="16"/>
      <c r="U27" s="16" t="s">
        <v>24</v>
      </c>
      <c r="V27" s="16"/>
      <c r="W27" s="16"/>
      <c r="Z27" s="16" t="s">
        <v>24</v>
      </c>
      <c r="AA27" s="16"/>
      <c r="AB27" s="16"/>
      <c r="AE27" s="16" t="s">
        <v>24</v>
      </c>
      <c r="AF27" s="16"/>
      <c r="AG27" s="16"/>
      <c r="AJ27" s="16" t="s">
        <v>24</v>
      </c>
      <c r="AK27" s="16"/>
      <c r="AL27" s="16"/>
      <c r="AO27" s="16" t="s">
        <v>24</v>
      </c>
      <c r="AP27" s="16"/>
      <c r="AQ27" s="16"/>
      <c r="AT27" s="16" t="s">
        <v>24</v>
      </c>
      <c r="AU27" s="16"/>
      <c r="AV27" s="16"/>
      <c r="AY27" s="16" t="s">
        <v>24</v>
      </c>
      <c r="AZ27" s="16"/>
      <c r="BA27" s="16"/>
      <c r="BD27" s="16" t="s">
        <v>24</v>
      </c>
      <c r="BE27" s="16"/>
      <c r="BF27" s="16"/>
      <c r="BI27" s="16" t="s">
        <v>24</v>
      </c>
      <c r="BJ27" s="16"/>
      <c r="BK27" s="16"/>
      <c r="BN27" s="16" t="s">
        <v>24</v>
      </c>
      <c r="BO27" s="16"/>
      <c r="BP27" s="16"/>
      <c r="BS27" s="16" t="s">
        <v>24</v>
      </c>
      <c r="BT27" s="16"/>
      <c r="BU27" s="16"/>
      <c r="BX27" s="16" t="s">
        <v>24</v>
      </c>
      <c r="BY27" s="16"/>
      <c r="BZ27" s="16"/>
      <c r="CC27" s="16" t="s">
        <v>24</v>
      </c>
      <c r="CD27" s="16"/>
      <c r="CE27" s="16"/>
      <c r="CH27" s="16" t="s">
        <v>24</v>
      </c>
      <c r="CI27" s="16"/>
      <c r="CJ27" s="16"/>
      <c r="CM27" s="16" t="s">
        <v>24</v>
      </c>
      <c r="CN27" s="16"/>
      <c r="CO27" s="16"/>
      <c r="CR27" s="16" t="s">
        <v>24</v>
      </c>
      <c r="CS27" s="16"/>
      <c r="CT27" s="16"/>
      <c r="CW27" s="16" t="s">
        <v>24</v>
      </c>
      <c r="CX27" s="16"/>
      <c r="CY27" s="16"/>
      <c r="DB27" s="16" t="s">
        <v>24</v>
      </c>
      <c r="DC27" s="16"/>
      <c r="DD27" s="16"/>
      <c r="DG27" s="16" t="s">
        <v>24</v>
      </c>
      <c r="DH27" s="16"/>
      <c r="DI27" s="16"/>
      <c r="DL27" s="16" t="s">
        <v>24</v>
      </c>
      <c r="DM27" s="16"/>
      <c r="DN27" s="16"/>
      <c r="DQ27" s="16" t="s">
        <v>24</v>
      </c>
      <c r="DR27" s="16"/>
      <c r="DS27" s="16"/>
      <c r="DV27" s="16" t="s">
        <v>24</v>
      </c>
      <c r="DW27" s="16"/>
      <c r="DX27" s="16"/>
      <c r="EA27" s="16" t="s">
        <v>24</v>
      </c>
      <c r="EB27" s="16"/>
      <c r="EC27" s="16"/>
      <c r="EF27" s="16" t="s">
        <v>24</v>
      </c>
      <c r="EG27" s="16"/>
      <c r="EH27" s="16"/>
      <c r="EK27" s="16" t="s">
        <v>24</v>
      </c>
      <c r="EL27" s="16"/>
      <c r="EM27" s="16"/>
      <c r="EP27" s="16" t="s">
        <v>24</v>
      </c>
      <c r="EQ27" s="16"/>
      <c r="ER27" s="16"/>
    </row>
    <row r="28" spans="1:149">
      <c r="A28" s="7"/>
      <c r="B28" s="16">
        <f>SUM(B30+C30)</f>
        <v>322</v>
      </c>
      <c r="C28" s="17"/>
      <c r="F28" s="7"/>
      <c r="G28" s="16">
        <f>SUM(G30+H30)</f>
        <v>42</v>
      </c>
      <c r="H28" s="17"/>
      <c r="K28" s="7"/>
      <c r="L28" s="16">
        <f>SUM(L30+M30)</f>
        <v>12</v>
      </c>
      <c r="M28" s="17"/>
      <c r="P28" s="7"/>
      <c r="Q28" s="16">
        <f>SUM(Q30+R30)</f>
        <v>227</v>
      </c>
      <c r="R28" s="17"/>
      <c r="U28" s="7"/>
      <c r="V28" s="16">
        <f>SUM(V30+W30)</f>
        <v>127</v>
      </c>
      <c r="W28" s="17"/>
      <c r="Z28" s="7"/>
      <c r="AA28" s="16">
        <f>SUM(AA30+AB30)</f>
        <v>60</v>
      </c>
      <c r="AB28" s="17"/>
      <c r="AE28" s="7"/>
      <c r="AF28" s="16">
        <f>SUM(AF30+AG30)</f>
        <v>219</v>
      </c>
      <c r="AG28" s="17"/>
      <c r="AJ28" s="7"/>
      <c r="AK28" s="16">
        <f>SUM(AK30+AL30)</f>
        <v>66</v>
      </c>
      <c r="AL28" s="17"/>
      <c r="AO28" s="7"/>
      <c r="AP28" s="16">
        <f>SUM(AP30+AQ30)</f>
        <v>144</v>
      </c>
      <c r="AQ28" s="17"/>
      <c r="AT28" s="7"/>
      <c r="AU28" s="16">
        <f>SUM(AU30+AV30)</f>
        <v>192</v>
      </c>
      <c r="AV28" s="17"/>
      <c r="AY28" s="7"/>
      <c r="AZ28" s="16">
        <f>SUM(AZ30+BA30)</f>
        <v>95</v>
      </c>
      <c r="BA28" s="17"/>
      <c r="BD28" s="7"/>
      <c r="BE28" s="16">
        <f>SUM(BE30+BF30)</f>
        <v>216</v>
      </c>
      <c r="BF28" s="17"/>
      <c r="BI28" s="7"/>
      <c r="BJ28" s="16">
        <f>SUM(BJ30+BK30)</f>
        <v>97</v>
      </c>
      <c r="BK28" s="17"/>
      <c r="BN28" s="7"/>
      <c r="BO28" s="16">
        <f>SUM(BO30+BP30)</f>
        <v>118</v>
      </c>
      <c r="BP28" s="17"/>
      <c r="BS28" s="7"/>
      <c r="BT28" s="16">
        <f>SUM(BT30+BU30)</f>
        <v>108</v>
      </c>
      <c r="BU28" s="17"/>
      <c r="BX28" s="7"/>
      <c r="BY28" s="16">
        <f>SUM(BY30+BZ30)</f>
        <v>133</v>
      </c>
      <c r="BZ28" s="17"/>
      <c r="CC28" s="7"/>
      <c r="CD28" s="16">
        <f>SUM(CD30+CE30)</f>
        <v>49</v>
      </c>
      <c r="CE28" s="17"/>
      <c r="CH28" s="7"/>
      <c r="CI28" s="16">
        <f>SUM(CI30+CJ30)</f>
        <v>79</v>
      </c>
      <c r="CJ28" s="17"/>
      <c r="CM28" s="7"/>
      <c r="CN28" s="16">
        <f>SUM(CN30+CO30)</f>
        <v>90</v>
      </c>
      <c r="CO28" s="17"/>
      <c r="CR28" s="7"/>
      <c r="CS28" s="16">
        <f>SUM(CS30+CT30)</f>
        <v>83</v>
      </c>
      <c r="CT28" s="17"/>
      <c r="CW28" s="7"/>
      <c r="CX28" s="16">
        <f>SUM(CX30+CY30)</f>
        <v>148</v>
      </c>
      <c r="CY28" s="17"/>
      <c r="DB28" s="7"/>
      <c r="DC28" s="16">
        <f>SUM(DC30+DD30)</f>
        <v>22</v>
      </c>
      <c r="DD28" s="17"/>
      <c r="DG28" s="7"/>
      <c r="DH28" s="16">
        <f>SUM(DH30+DI30)</f>
        <v>73</v>
      </c>
      <c r="DI28" s="17"/>
      <c r="DL28" s="7"/>
      <c r="DM28" s="16">
        <f>SUM(DM30+DN30)</f>
        <v>169</v>
      </c>
      <c r="DN28" s="17"/>
      <c r="DQ28" s="7"/>
      <c r="DR28" s="16">
        <f>SUM(DR30+DS30)</f>
        <v>320</v>
      </c>
      <c r="DS28" s="17"/>
      <c r="DV28" s="7"/>
      <c r="DW28" s="16">
        <f>SUM(DW30+DX30)</f>
        <v>63</v>
      </c>
      <c r="DX28" s="17"/>
      <c r="EA28" s="7"/>
      <c r="EB28" s="16">
        <f>SUM(EB30+EC30)</f>
        <v>57</v>
      </c>
      <c r="EC28" s="17"/>
      <c r="EF28" s="7"/>
      <c r="EG28" s="16">
        <f>SUM(EG30+EH30)</f>
        <v>64</v>
      </c>
      <c r="EH28" s="17"/>
      <c r="EK28" s="7"/>
      <c r="EL28" s="16">
        <f>SUM(EL30+EM30)</f>
        <v>72</v>
      </c>
      <c r="EM28" s="17"/>
      <c r="EP28" s="9"/>
      <c r="EQ28" s="16">
        <f>SUM(EQ30+ER30)</f>
        <v>84</v>
      </c>
      <c r="ER28" s="17"/>
    </row>
    <row r="29" spans="1:149">
      <c r="A29" s="6"/>
      <c r="B29" s="3" t="s">
        <v>2</v>
      </c>
      <c r="C29" s="3" t="s">
        <v>3</v>
      </c>
      <c r="F29" s="6"/>
      <c r="G29" s="3" t="s">
        <v>2</v>
      </c>
      <c r="H29" s="3" t="s">
        <v>3</v>
      </c>
      <c r="K29" s="6"/>
      <c r="L29" s="3" t="s">
        <v>2</v>
      </c>
      <c r="M29" s="3" t="s">
        <v>3</v>
      </c>
      <c r="P29" s="6"/>
      <c r="Q29" s="3" t="s">
        <v>2</v>
      </c>
      <c r="R29" s="3" t="s">
        <v>3</v>
      </c>
      <c r="U29" s="6"/>
      <c r="V29" s="3" t="s">
        <v>2</v>
      </c>
      <c r="W29" s="3" t="s">
        <v>3</v>
      </c>
      <c r="Z29" s="6"/>
      <c r="AA29" s="3" t="s">
        <v>2</v>
      </c>
      <c r="AB29" s="3" t="s">
        <v>3</v>
      </c>
      <c r="AE29" s="6"/>
      <c r="AF29" s="3" t="s">
        <v>2</v>
      </c>
      <c r="AG29" s="3" t="s">
        <v>3</v>
      </c>
      <c r="AJ29" s="6"/>
      <c r="AK29" s="3" t="s">
        <v>2</v>
      </c>
      <c r="AL29" s="3" t="s">
        <v>3</v>
      </c>
      <c r="AO29" s="6"/>
      <c r="AP29" s="3" t="s">
        <v>2</v>
      </c>
      <c r="AQ29" s="3" t="s">
        <v>3</v>
      </c>
      <c r="AT29" s="6"/>
      <c r="AU29" s="3" t="s">
        <v>2</v>
      </c>
      <c r="AV29" s="3" t="s">
        <v>3</v>
      </c>
      <c r="AY29" s="6"/>
      <c r="AZ29" s="3" t="s">
        <v>2</v>
      </c>
      <c r="BA29" s="3" t="s">
        <v>3</v>
      </c>
      <c r="BD29" s="6"/>
      <c r="BE29" s="3" t="s">
        <v>2</v>
      </c>
      <c r="BF29" s="3" t="s">
        <v>3</v>
      </c>
      <c r="BI29" s="6"/>
      <c r="BJ29" s="3" t="s">
        <v>2</v>
      </c>
      <c r="BK29" s="3" t="s">
        <v>3</v>
      </c>
      <c r="BN29" s="6"/>
      <c r="BO29" s="3" t="s">
        <v>2</v>
      </c>
      <c r="BP29" s="3" t="s">
        <v>3</v>
      </c>
      <c r="BS29" s="6"/>
      <c r="BT29" s="3" t="s">
        <v>2</v>
      </c>
      <c r="BU29" s="3" t="s">
        <v>3</v>
      </c>
      <c r="BX29" s="6"/>
      <c r="BY29" s="3" t="s">
        <v>2</v>
      </c>
      <c r="BZ29" s="3" t="s">
        <v>3</v>
      </c>
      <c r="CC29" s="6"/>
      <c r="CD29" s="3" t="s">
        <v>2</v>
      </c>
      <c r="CE29" s="3" t="s">
        <v>3</v>
      </c>
      <c r="CH29" s="6"/>
      <c r="CI29" s="3" t="s">
        <v>2</v>
      </c>
      <c r="CJ29" s="3" t="s">
        <v>3</v>
      </c>
      <c r="CM29" s="6"/>
      <c r="CN29" s="3" t="s">
        <v>2</v>
      </c>
      <c r="CO29" s="3" t="s">
        <v>3</v>
      </c>
      <c r="CR29" s="6"/>
      <c r="CS29" s="3" t="s">
        <v>2</v>
      </c>
      <c r="CT29" s="3" t="s">
        <v>3</v>
      </c>
      <c r="CW29" s="6"/>
      <c r="CX29" s="3" t="s">
        <v>2</v>
      </c>
      <c r="CY29" s="3" t="s">
        <v>3</v>
      </c>
      <c r="DB29" s="6"/>
      <c r="DC29" s="3" t="s">
        <v>2</v>
      </c>
      <c r="DD29" s="3" t="s">
        <v>3</v>
      </c>
      <c r="DG29" s="6"/>
      <c r="DH29" s="3" t="s">
        <v>2</v>
      </c>
      <c r="DI29" s="3" t="s">
        <v>3</v>
      </c>
      <c r="DL29" s="6"/>
      <c r="DM29" s="3" t="s">
        <v>2</v>
      </c>
      <c r="DN29" s="3" t="s">
        <v>3</v>
      </c>
      <c r="DQ29" s="6"/>
      <c r="DR29" s="3" t="s">
        <v>2</v>
      </c>
      <c r="DS29" s="3" t="s">
        <v>3</v>
      </c>
      <c r="DV29" s="6"/>
      <c r="DW29" s="3" t="s">
        <v>2</v>
      </c>
      <c r="DX29" s="3" t="s">
        <v>3</v>
      </c>
      <c r="EA29" s="6"/>
      <c r="EB29" s="3" t="s">
        <v>2</v>
      </c>
      <c r="EC29" s="3" t="s">
        <v>3</v>
      </c>
      <c r="EF29" s="6"/>
      <c r="EG29" s="3" t="s">
        <v>2</v>
      </c>
      <c r="EH29" s="3" t="s">
        <v>3</v>
      </c>
      <c r="EK29" s="6"/>
      <c r="EL29" s="3" t="s">
        <v>2</v>
      </c>
      <c r="EM29" s="3" t="s">
        <v>3</v>
      </c>
      <c r="EP29" s="6"/>
      <c r="EQ29" s="3" t="s">
        <v>2</v>
      </c>
      <c r="ER29" s="3" t="s">
        <v>3</v>
      </c>
    </row>
    <row r="30" spans="1:149">
      <c r="A30" s="6" t="s">
        <v>25</v>
      </c>
      <c r="B30" s="7">
        <f>SUM(B31+B34+B50+B54+B58+B63+B66+B71+B79+B86)</f>
        <v>195</v>
      </c>
      <c r="C30" s="7">
        <f>SUM(C31+C34+C50+C54+C58+C63+C66+C71+C79+C86)</f>
        <v>127</v>
      </c>
      <c r="F30" s="6" t="s">
        <v>25</v>
      </c>
      <c r="G30" s="7">
        <v>20</v>
      </c>
      <c r="H30" s="7">
        <v>22</v>
      </c>
      <c r="K30" s="6" t="s">
        <v>25</v>
      </c>
      <c r="L30" s="7">
        <v>12</v>
      </c>
      <c r="M30" s="7">
        <v>0</v>
      </c>
      <c r="P30" s="6" t="s">
        <v>25</v>
      </c>
      <c r="Q30" s="7">
        <v>168</v>
      </c>
      <c r="R30" s="7">
        <v>59</v>
      </c>
      <c r="U30" s="6" t="s">
        <v>25</v>
      </c>
      <c r="V30" s="7">
        <v>81</v>
      </c>
      <c r="W30" s="7">
        <v>46</v>
      </c>
      <c r="Z30" s="6" t="s">
        <v>25</v>
      </c>
      <c r="AA30" s="7">
        <v>40</v>
      </c>
      <c r="AB30" s="7">
        <v>20</v>
      </c>
      <c r="AE30" s="6" t="s">
        <v>25</v>
      </c>
      <c r="AF30" s="7">
        <v>131</v>
      </c>
      <c r="AG30" s="7">
        <v>88</v>
      </c>
      <c r="AJ30" s="6" t="s">
        <v>25</v>
      </c>
      <c r="AK30" s="7">
        <v>41</v>
      </c>
      <c r="AL30" s="7">
        <v>25</v>
      </c>
      <c r="AO30" s="6" t="s">
        <v>25</v>
      </c>
      <c r="AP30" s="7">
        <v>97</v>
      </c>
      <c r="AQ30" s="7">
        <v>47</v>
      </c>
      <c r="AT30" s="6" t="s">
        <v>25</v>
      </c>
      <c r="AU30" s="7">
        <v>154</v>
      </c>
      <c r="AV30" s="7">
        <v>38</v>
      </c>
      <c r="AY30" s="6" t="s">
        <v>25</v>
      </c>
      <c r="AZ30" s="7">
        <v>42</v>
      </c>
      <c r="BA30" s="7">
        <v>53</v>
      </c>
      <c r="BD30" s="6" t="s">
        <v>25</v>
      </c>
      <c r="BE30" s="7">
        <v>133</v>
      </c>
      <c r="BF30" s="7">
        <v>83</v>
      </c>
      <c r="BI30" s="6" t="s">
        <v>25</v>
      </c>
      <c r="BJ30" s="7">
        <v>51</v>
      </c>
      <c r="BK30" s="7">
        <v>46</v>
      </c>
      <c r="BN30" s="6" t="s">
        <v>25</v>
      </c>
      <c r="BO30" s="7">
        <v>74</v>
      </c>
      <c r="BP30" s="7">
        <v>44</v>
      </c>
      <c r="BS30" s="6" t="s">
        <v>25</v>
      </c>
      <c r="BT30" s="7">
        <v>67</v>
      </c>
      <c r="BU30" s="7">
        <v>41</v>
      </c>
      <c r="BX30" s="6" t="s">
        <v>25</v>
      </c>
      <c r="BY30" s="7">
        <v>91</v>
      </c>
      <c r="BZ30" s="7">
        <v>42</v>
      </c>
      <c r="CC30" s="6" t="s">
        <v>25</v>
      </c>
      <c r="CD30" s="7">
        <v>23</v>
      </c>
      <c r="CE30" s="7">
        <v>26</v>
      </c>
      <c r="CH30" s="6" t="s">
        <v>25</v>
      </c>
      <c r="CI30" s="7">
        <v>42</v>
      </c>
      <c r="CJ30" s="7">
        <v>37</v>
      </c>
      <c r="CM30" s="6" t="s">
        <v>25</v>
      </c>
      <c r="CN30" s="7">
        <v>42</v>
      </c>
      <c r="CO30" s="7">
        <v>48</v>
      </c>
      <c r="CR30" s="6" t="s">
        <v>25</v>
      </c>
      <c r="CS30" s="7">
        <v>42</v>
      </c>
      <c r="CT30" s="7">
        <v>41</v>
      </c>
      <c r="CW30" s="6" t="s">
        <v>25</v>
      </c>
      <c r="CX30" s="7">
        <v>84</v>
      </c>
      <c r="CY30" s="7">
        <v>64</v>
      </c>
      <c r="DB30" s="6" t="s">
        <v>25</v>
      </c>
      <c r="DC30" s="7">
        <v>15</v>
      </c>
      <c r="DD30" s="7">
        <v>7</v>
      </c>
      <c r="DG30" s="6" t="s">
        <v>25</v>
      </c>
      <c r="DH30" s="7">
        <v>43</v>
      </c>
      <c r="DI30" s="7">
        <v>30</v>
      </c>
      <c r="DL30" s="6" t="s">
        <v>25</v>
      </c>
      <c r="DM30" s="7">
        <v>104</v>
      </c>
      <c r="DN30" s="7">
        <v>65</v>
      </c>
      <c r="DQ30" s="6" t="s">
        <v>25</v>
      </c>
      <c r="DR30" s="7">
        <v>216</v>
      </c>
      <c r="DS30" s="7">
        <v>104</v>
      </c>
      <c r="DV30" s="6" t="s">
        <v>25</v>
      </c>
      <c r="DW30" s="10">
        <v>45</v>
      </c>
      <c r="DX30" s="10">
        <v>18</v>
      </c>
      <c r="EA30" s="6" t="s">
        <v>25</v>
      </c>
      <c r="EB30" s="7">
        <v>34</v>
      </c>
      <c r="EC30" s="7">
        <v>23</v>
      </c>
      <c r="EF30" s="6" t="s">
        <v>25</v>
      </c>
      <c r="EG30" s="7">
        <v>21</v>
      </c>
      <c r="EH30" s="7">
        <v>43</v>
      </c>
      <c r="EK30" s="6" t="s">
        <v>25</v>
      </c>
      <c r="EL30" s="7">
        <v>29</v>
      </c>
      <c r="EM30" s="7">
        <v>43</v>
      </c>
      <c r="EP30" s="6" t="s">
        <v>25</v>
      </c>
      <c r="EQ30" s="9">
        <v>53</v>
      </c>
      <c r="ER30" s="9">
        <v>31</v>
      </c>
    </row>
    <row r="31" spans="1:149">
      <c r="A31" s="6" t="s">
        <v>26</v>
      </c>
      <c r="B31" s="7">
        <f>SUM(B32)</f>
        <v>0</v>
      </c>
      <c r="C31" s="7">
        <f>SUM(C32)</f>
        <v>0</v>
      </c>
      <c r="F31" s="6" t="s">
        <v>26</v>
      </c>
      <c r="G31" s="7">
        <v>0</v>
      </c>
      <c r="H31" s="7">
        <v>0</v>
      </c>
      <c r="K31" s="6" t="s">
        <v>26</v>
      </c>
      <c r="L31" s="7">
        <v>0</v>
      </c>
      <c r="M31" s="7">
        <v>0</v>
      </c>
      <c r="P31" s="6" t="s">
        <v>26</v>
      </c>
      <c r="Q31" s="7">
        <v>0</v>
      </c>
      <c r="R31" s="7">
        <v>0</v>
      </c>
      <c r="U31" s="6" t="s">
        <v>26</v>
      </c>
      <c r="V31" s="7">
        <v>0</v>
      </c>
      <c r="W31" s="7">
        <v>0</v>
      </c>
      <c r="Z31" s="6" t="s">
        <v>26</v>
      </c>
      <c r="AA31" s="7">
        <v>0</v>
      </c>
      <c r="AB31" s="7">
        <v>0</v>
      </c>
      <c r="AE31" s="6" t="s">
        <v>26</v>
      </c>
      <c r="AF31" s="7">
        <v>0</v>
      </c>
      <c r="AG31" s="7">
        <v>0</v>
      </c>
      <c r="AJ31" s="6" t="s">
        <v>26</v>
      </c>
      <c r="AK31" s="7">
        <v>0</v>
      </c>
      <c r="AL31" s="7">
        <v>0</v>
      </c>
      <c r="AO31" s="6" t="s">
        <v>26</v>
      </c>
      <c r="AP31" s="7">
        <v>0</v>
      </c>
      <c r="AQ31" s="7">
        <v>0</v>
      </c>
      <c r="AT31" s="6" t="s">
        <v>26</v>
      </c>
      <c r="AU31" s="7">
        <v>0</v>
      </c>
      <c r="AV31" s="7">
        <v>0</v>
      </c>
      <c r="AY31" s="6" t="s">
        <v>26</v>
      </c>
      <c r="AZ31" s="7">
        <v>0</v>
      </c>
      <c r="BA31" s="7">
        <v>0</v>
      </c>
      <c r="BD31" s="6" t="s">
        <v>26</v>
      </c>
      <c r="BE31" s="7">
        <v>0</v>
      </c>
      <c r="BF31" s="7">
        <v>0</v>
      </c>
      <c r="BI31" s="6" t="s">
        <v>26</v>
      </c>
      <c r="BJ31" s="7">
        <v>0</v>
      </c>
      <c r="BK31" s="7">
        <v>0</v>
      </c>
      <c r="BN31" s="6" t="s">
        <v>26</v>
      </c>
      <c r="BO31" s="7">
        <v>0</v>
      </c>
      <c r="BP31" s="7">
        <v>0</v>
      </c>
      <c r="BS31" s="6" t="s">
        <v>26</v>
      </c>
      <c r="BT31" s="7">
        <v>0</v>
      </c>
      <c r="BU31" s="7">
        <v>0</v>
      </c>
      <c r="BX31" s="6" t="s">
        <v>26</v>
      </c>
      <c r="BY31" s="7">
        <v>0</v>
      </c>
      <c r="BZ31" s="7">
        <v>0</v>
      </c>
      <c r="CC31" s="6" t="s">
        <v>26</v>
      </c>
      <c r="CD31" s="7">
        <v>0</v>
      </c>
      <c r="CE31" s="7">
        <v>0</v>
      </c>
      <c r="CH31" s="6" t="s">
        <v>26</v>
      </c>
      <c r="CI31" s="7">
        <v>0</v>
      </c>
      <c r="CJ31" s="7">
        <v>0</v>
      </c>
      <c r="CM31" s="6" t="s">
        <v>26</v>
      </c>
      <c r="CN31" s="7">
        <v>0</v>
      </c>
      <c r="CO31" s="7">
        <v>0</v>
      </c>
      <c r="CR31" s="6" t="s">
        <v>26</v>
      </c>
      <c r="CS31" s="7">
        <v>0</v>
      </c>
      <c r="CT31" s="7">
        <v>0</v>
      </c>
      <c r="CW31" s="6" t="s">
        <v>26</v>
      </c>
      <c r="CX31" s="7">
        <v>0</v>
      </c>
      <c r="CY31" s="7">
        <v>0</v>
      </c>
      <c r="DB31" s="6" t="s">
        <v>26</v>
      </c>
      <c r="DC31" s="7">
        <v>0</v>
      </c>
      <c r="DD31" s="7">
        <v>0</v>
      </c>
      <c r="DG31" s="6" t="s">
        <v>26</v>
      </c>
      <c r="DH31" s="7">
        <v>0</v>
      </c>
      <c r="DI31" s="7">
        <v>0</v>
      </c>
      <c r="DL31" s="6" t="s">
        <v>26</v>
      </c>
      <c r="DM31" s="7">
        <v>0</v>
      </c>
      <c r="DN31" s="7">
        <v>0</v>
      </c>
      <c r="DQ31" s="6" t="s">
        <v>26</v>
      </c>
      <c r="DR31" s="7">
        <v>0</v>
      </c>
      <c r="DS31" s="7">
        <v>0</v>
      </c>
      <c r="DV31" s="6" t="s">
        <v>26</v>
      </c>
      <c r="DW31" s="10">
        <v>0</v>
      </c>
      <c r="DX31" s="10">
        <v>0</v>
      </c>
      <c r="EA31" s="6" t="s">
        <v>26</v>
      </c>
      <c r="EB31" s="7">
        <v>0</v>
      </c>
      <c r="EC31" s="7">
        <v>0</v>
      </c>
      <c r="EF31" s="6" t="s">
        <v>26</v>
      </c>
      <c r="EG31" s="7">
        <v>0</v>
      </c>
      <c r="EH31" s="7">
        <v>0</v>
      </c>
      <c r="EK31" s="6" t="s">
        <v>26</v>
      </c>
      <c r="EL31" s="7">
        <v>0</v>
      </c>
      <c r="EM31" s="7">
        <v>0</v>
      </c>
      <c r="EP31" s="6" t="s">
        <v>26</v>
      </c>
      <c r="EQ31" s="9">
        <v>0</v>
      </c>
      <c r="ER31" s="9">
        <v>0</v>
      </c>
    </row>
    <row r="32" spans="1:149">
      <c r="A32" s="4" t="s">
        <v>27</v>
      </c>
      <c r="B32" s="5">
        <v>0</v>
      </c>
      <c r="C32" s="5">
        <v>0</v>
      </c>
      <c r="F32" s="4" t="s">
        <v>27</v>
      </c>
      <c r="G32" s="5">
        <v>0</v>
      </c>
      <c r="H32" s="5">
        <v>0</v>
      </c>
      <c r="K32" s="4" t="s">
        <v>27</v>
      </c>
      <c r="L32" s="5">
        <v>0</v>
      </c>
      <c r="M32" s="5">
        <v>0</v>
      </c>
      <c r="P32" s="4" t="s">
        <v>27</v>
      </c>
      <c r="Q32" s="5">
        <v>0</v>
      </c>
      <c r="R32" s="5">
        <v>0</v>
      </c>
      <c r="U32" s="4" t="s">
        <v>27</v>
      </c>
      <c r="V32" s="5">
        <v>0</v>
      </c>
      <c r="W32" s="5">
        <v>0</v>
      </c>
      <c r="Z32" s="4" t="s">
        <v>27</v>
      </c>
      <c r="AA32" s="5">
        <v>0</v>
      </c>
      <c r="AB32" s="5">
        <v>0</v>
      </c>
      <c r="AE32" s="4" t="s">
        <v>27</v>
      </c>
      <c r="AF32" s="5">
        <v>0</v>
      </c>
      <c r="AG32" s="5">
        <v>0</v>
      </c>
      <c r="AJ32" s="4" t="s">
        <v>27</v>
      </c>
      <c r="AK32" s="5">
        <v>0</v>
      </c>
      <c r="AL32" s="5">
        <v>0</v>
      </c>
      <c r="AO32" s="4" t="s">
        <v>27</v>
      </c>
      <c r="AP32" s="5">
        <v>0</v>
      </c>
      <c r="AQ32" s="5">
        <v>0</v>
      </c>
      <c r="AT32" s="4" t="s">
        <v>27</v>
      </c>
      <c r="AU32" s="5">
        <v>0</v>
      </c>
      <c r="AV32" s="5">
        <v>0</v>
      </c>
      <c r="AY32" s="4" t="s">
        <v>27</v>
      </c>
      <c r="AZ32" s="5">
        <v>0</v>
      </c>
      <c r="BA32" s="5">
        <v>0</v>
      </c>
      <c r="BD32" s="4" t="s">
        <v>27</v>
      </c>
      <c r="BE32" s="5">
        <v>0</v>
      </c>
      <c r="BF32" s="5">
        <v>0</v>
      </c>
      <c r="BI32" s="4" t="s">
        <v>27</v>
      </c>
      <c r="BJ32" s="5">
        <v>0</v>
      </c>
      <c r="BK32" s="5">
        <v>0</v>
      </c>
      <c r="BN32" s="4" t="s">
        <v>27</v>
      </c>
      <c r="BO32" s="5">
        <v>0</v>
      </c>
      <c r="BP32" s="5">
        <v>0</v>
      </c>
      <c r="BS32" s="4" t="s">
        <v>27</v>
      </c>
      <c r="BT32" s="5">
        <v>0</v>
      </c>
      <c r="BU32" s="5">
        <v>0</v>
      </c>
      <c r="BX32" s="4" t="s">
        <v>27</v>
      </c>
      <c r="BY32" s="5">
        <v>0</v>
      </c>
      <c r="BZ32" s="5">
        <v>0</v>
      </c>
      <c r="CC32" s="4" t="s">
        <v>27</v>
      </c>
      <c r="CD32" s="5">
        <v>0</v>
      </c>
      <c r="CE32" s="5">
        <v>0</v>
      </c>
      <c r="CH32" s="4" t="s">
        <v>27</v>
      </c>
      <c r="CI32" s="5">
        <v>0</v>
      </c>
      <c r="CJ32" s="5">
        <v>0</v>
      </c>
      <c r="CM32" s="4" t="s">
        <v>27</v>
      </c>
      <c r="CN32" s="5">
        <v>0</v>
      </c>
      <c r="CO32" s="5">
        <v>0</v>
      </c>
      <c r="CR32" s="4" t="s">
        <v>27</v>
      </c>
      <c r="CS32" s="5">
        <v>0</v>
      </c>
      <c r="CT32" s="5">
        <v>0</v>
      </c>
      <c r="CW32" s="4" t="s">
        <v>27</v>
      </c>
      <c r="CX32" s="5">
        <v>0</v>
      </c>
      <c r="CY32" s="5">
        <v>0</v>
      </c>
      <c r="DB32" s="4" t="s">
        <v>27</v>
      </c>
      <c r="DC32" s="5">
        <v>0</v>
      </c>
      <c r="DD32" s="5">
        <v>0</v>
      </c>
      <c r="DG32" s="4" t="s">
        <v>27</v>
      </c>
      <c r="DH32" s="5">
        <v>0</v>
      </c>
      <c r="DI32" s="5">
        <v>0</v>
      </c>
      <c r="DL32" s="4" t="s">
        <v>27</v>
      </c>
      <c r="DM32" s="5">
        <v>0</v>
      </c>
      <c r="DN32" s="5">
        <v>0</v>
      </c>
      <c r="DQ32" s="4" t="s">
        <v>27</v>
      </c>
      <c r="DR32" s="5">
        <v>0</v>
      </c>
      <c r="DS32" s="5">
        <v>0</v>
      </c>
      <c r="DV32" s="4" t="s">
        <v>27</v>
      </c>
      <c r="DW32" s="5">
        <v>0</v>
      </c>
      <c r="DX32" s="5">
        <v>0</v>
      </c>
      <c r="EA32" s="4" t="s">
        <v>27</v>
      </c>
      <c r="EB32" s="5">
        <v>0</v>
      </c>
      <c r="EC32" s="5">
        <v>0</v>
      </c>
      <c r="EF32" s="4" t="s">
        <v>27</v>
      </c>
      <c r="EG32" s="5">
        <v>0</v>
      </c>
      <c r="EH32" s="5">
        <v>0</v>
      </c>
      <c r="EK32" s="4" t="s">
        <v>27</v>
      </c>
      <c r="EL32" s="5">
        <v>0</v>
      </c>
      <c r="EM32" s="5">
        <v>0</v>
      </c>
      <c r="EP32" s="4" t="s">
        <v>27</v>
      </c>
      <c r="EQ32" s="5">
        <v>0</v>
      </c>
      <c r="ER32" s="5">
        <v>0</v>
      </c>
    </row>
    <row r="33" spans="1:148">
      <c r="A33" s="4"/>
      <c r="B33" s="5"/>
      <c r="C33" s="5"/>
      <c r="F33" s="4"/>
      <c r="G33" s="5"/>
      <c r="H33" s="5"/>
      <c r="K33" s="4"/>
      <c r="L33" s="5"/>
      <c r="M33" s="5"/>
      <c r="P33" s="4"/>
      <c r="Q33" s="5"/>
      <c r="R33" s="5"/>
      <c r="U33" s="4"/>
      <c r="V33" s="5"/>
      <c r="W33" s="5"/>
      <c r="Z33" s="4"/>
      <c r="AA33" s="5"/>
      <c r="AB33" s="5"/>
      <c r="AE33" s="4"/>
      <c r="AF33" s="5"/>
      <c r="AG33" s="5"/>
      <c r="AJ33" s="4"/>
      <c r="AK33" s="5"/>
      <c r="AL33" s="5"/>
      <c r="AO33" s="4"/>
      <c r="AP33" s="5"/>
      <c r="AQ33" s="5"/>
      <c r="AT33" s="4"/>
      <c r="AU33" s="5"/>
      <c r="AV33" s="5"/>
      <c r="AY33" s="4"/>
      <c r="AZ33" s="5"/>
      <c r="BA33" s="5"/>
      <c r="BD33" s="4"/>
      <c r="BE33" s="5"/>
      <c r="BF33" s="5"/>
      <c r="BI33" s="4"/>
      <c r="BJ33" s="5"/>
      <c r="BK33" s="5"/>
      <c r="BN33" s="4"/>
      <c r="BO33" s="5"/>
      <c r="BP33" s="5"/>
      <c r="BS33" s="4"/>
      <c r="BT33" s="5"/>
      <c r="BU33" s="5"/>
      <c r="BX33" s="4"/>
      <c r="BY33" s="5"/>
      <c r="BZ33" s="5"/>
      <c r="CC33" s="4"/>
      <c r="CD33" s="5"/>
      <c r="CE33" s="5"/>
      <c r="CH33" s="4"/>
      <c r="CI33" s="5"/>
      <c r="CJ33" s="5"/>
      <c r="CM33" s="4"/>
      <c r="CN33" s="5"/>
      <c r="CO33" s="5"/>
      <c r="CR33" s="4"/>
      <c r="CS33" s="5"/>
      <c r="CT33" s="5"/>
      <c r="CW33" s="4"/>
      <c r="CX33" s="5"/>
      <c r="CY33" s="5"/>
      <c r="DB33" s="4"/>
      <c r="DC33" s="5"/>
      <c r="DD33" s="5"/>
      <c r="DG33" s="4"/>
      <c r="DH33" s="5"/>
      <c r="DI33" s="5"/>
      <c r="DL33" s="4"/>
      <c r="DM33" s="5"/>
      <c r="DN33" s="5"/>
      <c r="DQ33" s="4"/>
      <c r="DR33" s="5"/>
      <c r="DS33" s="5"/>
      <c r="DV33" s="4"/>
      <c r="DW33" s="5"/>
      <c r="DX33" s="5"/>
      <c r="EA33" s="4"/>
      <c r="EB33" s="5"/>
      <c r="EC33" s="5"/>
      <c r="EF33" s="4"/>
      <c r="EG33" s="5"/>
      <c r="EH33" s="5"/>
      <c r="EK33" s="4"/>
      <c r="EL33" s="5"/>
      <c r="EM33" s="5"/>
      <c r="EP33" s="4"/>
      <c r="EQ33" s="5"/>
      <c r="ER33" s="5"/>
    </row>
    <row r="34" spans="1:148">
      <c r="A34" s="6" t="s">
        <v>28</v>
      </c>
      <c r="B34" s="7">
        <f>SUM(B35:B48)</f>
        <v>25</v>
      </c>
      <c r="C34" s="7">
        <f>SUM(C35:C48)</f>
        <v>23</v>
      </c>
      <c r="F34" s="6" t="s">
        <v>28</v>
      </c>
      <c r="G34" s="7">
        <v>0</v>
      </c>
      <c r="H34" s="7">
        <v>0</v>
      </c>
      <c r="K34" s="6" t="s">
        <v>28</v>
      </c>
      <c r="L34" s="7">
        <v>2</v>
      </c>
      <c r="M34" s="7">
        <v>0</v>
      </c>
      <c r="P34" s="6" t="s">
        <v>28</v>
      </c>
      <c r="Q34" s="7">
        <v>15</v>
      </c>
      <c r="R34" s="7">
        <v>13</v>
      </c>
      <c r="U34" s="6" t="s">
        <v>28</v>
      </c>
      <c r="V34" s="7">
        <v>5</v>
      </c>
      <c r="W34" s="7">
        <v>2</v>
      </c>
      <c r="Z34" s="6" t="s">
        <v>28</v>
      </c>
      <c r="AA34" s="7">
        <v>6</v>
      </c>
      <c r="AB34" s="7">
        <v>2</v>
      </c>
      <c r="AE34" s="6" t="s">
        <v>28</v>
      </c>
      <c r="AF34" s="7">
        <v>12</v>
      </c>
      <c r="AG34" s="7">
        <v>4</v>
      </c>
      <c r="AJ34" s="6" t="s">
        <v>28</v>
      </c>
      <c r="AK34" s="7">
        <v>12</v>
      </c>
      <c r="AL34" s="7">
        <v>8</v>
      </c>
      <c r="AO34" s="6" t="s">
        <v>28</v>
      </c>
      <c r="AP34" s="7">
        <v>18</v>
      </c>
      <c r="AQ34" s="7">
        <v>14</v>
      </c>
      <c r="AT34" s="6" t="s">
        <v>28</v>
      </c>
      <c r="AU34" s="7">
        <v>1</v>
      </c>
      <c r="AV34" s="7">
        <v>0</v>
      </c>
      <c r="AY34" s="6" t="s">
        <v>28</v>
      </c>
      <c r="AZ34" s="7">
        <v>4</v>
      </c>
      <c r="BA34" s="7">
        <v>2</v>
      </c>
      <c r="BD34" s="6" t="s">
        <v>28</v>
      </c>
      <c r="BE34" s="7">
        <v>18</v>
      </c>
      <c r="BF34" s="7">
        <v>7</v>
      </c>
      <c r="BI34" s="6" t="s">
        <v>28</v>
      </c>
      <c r="BJ34" s="7">
        <v>10</v>
      </c>
      <c r="BK34" s="7">
        <v>6</v>
      </c>
      <c r="BN34" s="6" t="s">
        <v>28</v>
      </c>
      <c r="BO34" s="7">
        <v>1</v>
      </c>
      <c r="BP34" s="7">
        <v>1</v>
      </c>
      <c r="BS34" s="6" t="s">
        <v>28</v>
      </c>
      <c r="BT34" s="7">
        <v>13</v>
      </c>
      <c r="BU34" s="7">
        <v>11</v>
      </c>
      <c r="BX34" s="6" t="s">
        <v>28</v>
      </c>
      <c r="BY34" s="7">
        <v>2</v>
      </c>
      <c r="BZ34" s="7">
        <v>1</v>
      </c>
      <c r="CC34" s="6" t="s">
        <v>28</v>
      </c>
      <c r="CD34" s="7">
        <v>0</v>
      </c>
      <c r="CE34" s="7">
        <v>0</v>
      </c>
      <c r="CH34" s="6" t="s">
        <v>28</v>
      </c>
      <c r="CI34" s="7">
        <v>0</v>
      </c>
      <c r="CJ34" s="7">
        <v>0</v>
      </c>
      <c r="CM34" s="6" t="s">
        <v>28</v>
      </c>
      <c r="CN34" s="7">
        <v>1</v>
      </c>
      <c r="CO34" s="7">
        <v>1</v>
      </c>
      <c r="CR34" s="6" t="s">
        <v>28</v>
      </c>
      <c r="CS34" s="7">
        <v>0</v>
      </c>
      <c r="CT34" s="7">
        <v>0</v>
      </c>
      <c r="CW34" s="6" t="s">
        <v>28</v>
      </c>
      <c r="CX34" s="7">
        <v>14</v>
      </c>
      <c r="CY34" s="7">
        <v>13</v>
      </c>
      <c r="DB34" s="6" t="s">
        <v>28</v>
      </c>
      <c r="DC34" s="7">
        <v>2</v>
      </c>
      <c r="DD34" s="7">
        <v>1</v>
      </c>
      <c r="DG34" s="6" t="s">
        <v>28</v>
      </c>
      <c r="DH34" s="7">
        <v>4</v>
      </c>
      <c r="DI34" s="7">
        <v>5</v>
      </c>
      <c r="DL34" s="6" t="s">
        <v>28</v>
      </c>
      <c r="DM34" s="7">
        <v>13</v>
      </c>
      <c r="DN34" s="7">
        <v>6</v>
      </c>
      <c r="DQ34" s="6" t="s">
        <v>28</v>
      </c>
      <c r="DR34" s="7">
        <v>17</v>
      </c>
      <c r="DS34" s="7">
        <v>11</v>
      </c>
      <c r="DV34" s="6" t="s">
        <v>28</v>
      </c>
      <c r="DW34" s="10">
        <v>12</v>
      </c>
      <c r="DX34" s="10">
        <v>10</v>
      </c>
      <c r="EA34" s="6" t="s">
        <v>28</v>
      </c>
      <c r="EB34" s="7">
        <v>1</v>
      </c>
      <c r="EC34" s="7">
        <v>0</v>
      </c>
      <c r="EF34" s="6" t="s">
        <v>28</v>
      </c>
      <c r="EG34" s="7">
        <v>4</v>
      </c>
      <c r="EH34" s="7">
        <v>4</v>
      </c>
      <c r="EK34" s="6" t="s">
        <v>28</v>
      </c>
      <c r="EL34" s="7">
        <v>11</v>
      </c>
      <c r="EM34" s="7">
        <v>10</v>
      </c>
      <c r="EP34" s="6" t="s">
        <v>28</v>
      </c>
      <c r="EQ34" s="9">
        <v>4</v>
      </c>
      <c r="ER34" s="9">
        <v>4</v>
      </c>
    </row>
    <row r="35" spans="1:148">
      <c r="A35" s="4" t="s">
        <v>29</v>
      </c>
      <c r="B35" s="5">
        <v>0</v>
      </c>
      <c r="C35" s="5">
        <v>0</v>
      </c>
      <c r="F35" s="4" t="s">
        <v>29</v>
      </c>
      <c r="G35" s="5">
        <v>0</v>
      </c>
      <c r="H35" s="5">
        <v>0</v>
      </c>
      <c r="K35" s="4" t="s">
        <v>29</v>
      </c>
      <c r="L35" s="5">
        <v>0</v>
      </c>
      <c r="M35" s="5">
        <v>0</v>
      </c>
      <c r="P35" s="4" t="s">
        <v>29</v>
      </c>
      <c r="Q35" s="5">
        <v>1</v>
      </c>
      <c r="R35" s="5">
        <v>1</v>
      </c>
      <c r="U35" s="4" t="s">
        <v>29</v>
      </c>
      <c r="V35" s="5">
        <v>0</v>
      </c>
      <c r="W35" s="5">
        <v>0</v>
      </c>
      <c r="Z35" s="4" t="s">
        <v>29</v>
      </c>
      <c r="AA35" s="5">
        <v>0</v>
      </c>
      <c r="AB35" s="5">
        <v>0</v>
      </c>
      <c r="AE35" s="4" t="s">
        <v>29</v>
      </c>
      <c r="AF35" s="5">
        <v>0</v>
      </c>
      <c r="AG35" s="5">
        <v>0</v>
      </c>
      <c r="AJ35" s="4" t="s">
        <v>29</v>
      </c>
      <c r="AK35" s="5">
        <v>1</v>
      </c>
      <c r="AL35" s="5">
        <v>1</v>
      </c>
      <c r="AO35" s="4" t="s">
        <v>29</v>
      </c>
      <c r="AP35" s="5">
        <v>1</v>
      </c>
      <c r="AQ35" s="5">
        <v>1</v>
      </c>
      <c r="AT35" s="4" t="s">
        <v>29</v>
      </c>
      <c r="AU35" s="5">
        <v>0</v>
      </c>
      <c r="AV35" s="5">
        <v>0</v>
      </c>
      <c r="AY35" s="4" t="s">
        <v>29</v>
      </c>
      <c r="AZ35" s="5">
        <v>0</v>
      </c>
      <c r="BA35" s="5">
        <v>0</v>
      </c>
      <c r="BD35" s="4" t="s">
        <v>29</v>
      </c>
      <c r="BE35" s="5">
        <v>0</v>
      </c>
      <c r="BF35" s="5">
        <v>0</v>
      </c>
      <c r="BI35" s="4" t="s">
        <v>29</v>
      </c>
      <c r="BJ35" s="5">
        <v>0</v>
      </c>
      <c r="BK35" s="5">
        <v>0</v>
      </c>
      <c r="BN35" s="4" t="s">
        <v>29</v>
      </c>
      <c r="BO35" s="5">
        <v>0</v>
      </c>
      <c r="BP35" s="5">
        <v>0</v>
      </c>
      <c r="BS35" s="4" t="s">
        <v>29</v>
      </c>
      <c r="BT35" s="5">
        <v>0</v>
      </c>
      <c r="BU35" s="5">
        <v>0</v>
      </c>
      <c r="BX35" s="4" t="s">
        <v>29</v>
      </c>
      <c r="BY35" s="5">
        <v>0</v>
      </c>
      <c r="BZ35" s="5">
        <v>0</v>
      </c>
      <c r="CC35" s="4" t="s">
        <v>29</v>
      </c>
      <c r="CD35" s="5">
        <v>0</v>
      </c>
      <c r="CE35" s="5">
        <v>0</v>
      </c>
      <c r="CH35" s="4" t="s">
        <v>29</v>
      </c>
      <c r="CI35" s="5">
        <v>0</v>
      </c>
      <c r="CJ35" s="5">
        <v>0</v>
      </c>
      <c r="CM35" s="4" t="s">
        <v>29</v>
      </c>
      <c r="CN35" s="5">
        <v>0</v>
      </c>
      <c r="CO35" s="5">
        <v>0</v>
      </c>
      <c r="CR35" s="4" t="s">
        <v>29</v>
      </c>
      <c r="CS35" s="5">
        <v>0</v>
      </c>
      <c r="CT35" s="5">
        <v>0</v>
      </c>
      <c r="CW35" s="4" t="s">
        <v>29</v>
      </c>
      <c r="CX35" s="5">
        <v>0</v>
      </c>
      <c r="CY35" s="5">
        <v>0</v>
      </c>
      <c r="DB35" s="4" t="s">
        <v>29</v>
      </c>
      <c r="DC35" s="5">
        <v>0</v>
      </c>
      <c r="DD35" s="5">
        <v>0</v>
      </c>
      <c r="DG35" s="4" t="s">
        <v>29</v>
      </c>
      <c r="DH35" s="5">
        <v>0</v>
      </c>
      <c r="DI35" s="5">
        <v>0</v>
      </c>
      <c r="DL35" s="4" t="s">
        <v>29</v>
      </c>
      <c r="DM35" s="5">
        <v>0</v>
      </c>
      <c r="DN35" s="5">
        <v>0</v>
      </c>
      <c r="DQ35" s="4" t="s">
        <v>29</v>
      </c>
      <c r="DR35" s="5">
        <v>0</v>
      </c>
      <c r="DS35" s="5">
        <v>0</v>
      </c>
      <c r="DV35" s="4" t="s">
        <v>29</v>
      </c>
      <c r="DW35" s="5">
        <v>1</v>
      </c>
      <c r="DX35" s="5">
        <v>1</v>
      </c>
      <c r="EA35" s="4" t="s">
        <v>29</v>
      </c>
      <c r="EB35" s="5">
        <v>0</v>
      </c>
      <c r="EC35" s="5">
        <v>0</v>
      </c>
      <c r="EF35" s="4" t="s">
        <v>29</v>
      </c>
      <c r="EG35" s="5">
        <v>0</v>
      </c>
      <c r="EH35" s="5">
        <v>0</v>
      </c>
      <c r="EK35" s="4" t="s">
        <v>29</v>
      </c>
      <c r="EL35" s="5">
        <v>0</v>
      </c>
      <c r="EM35" s="5">
        <v>0</v>
      </c>
      <c r="EP35" s="4" t="s">
        <v>29</v>
      </c>
      <c r="EQ35" s="5">
        <v>0</v>
      </c>
      <c r="ER35" s="5">
        <v>0</v>
      </c>
    </row>
    <row r="36" spans="1:148">
      <c r="A36" s="4" t="s">
        <v>30</v>
      </c>
      <c r="B36" s="5">
        <v>0</v>
      </c>
      <c r="C36" s="5">
        <v>0</v>
      </c>
      <c r="F36" s="4" t="s">
        <v>30</v>
      </c>
      <c r="G36" s="5">
        <v>0</v>
      </c>
      <c r="H36" s="5">
        <v>0</v>
      </c>
      <c r="K36" s="4" t="s">
        <v>30</v>
      </c>
      <c r="L36" s="5">
        <v>0</v>
      </c>
      <c r="M36" s="5">
        <v>0</v>
      </c>
      <c r="P36" s="4" t="s">
        <v>30</v>
      </c>
      <c r="Q36" s="5">
        <v>0</v>
      </c>
      <c r="R36" s="5">
        <v>0</v>
      </c>
      <c r="U36" s="4" t="s">
        <v>30</v>
      </c>
      <c r="V36" s="5">
        <v>0</v>
      </c>
      <c r="W36" s="5">
        <v>0</v>
      </c>
      <c r="Z36" s="4" t="s">
        <v>30</v>
      </c>
      <c r="AA36" s="5">
        <v>0</v>
      </c>
      <c r="AB36" s="5">
        <v>0</v>
      </c>
      <c r="AE36" s="4" t="s">
        <v>30</v>
      </c>
      <c r="AF36" s="5">
        <v>0</v>
      </c>
      <c r="AG36" s="5">
        <v>0</v>
      </c>
      <c r="AJ36" s="4" t="s">
        <v>30</v>
      </c>
      <c r="AK36" s="5">
        <v>0</v>
      </c>
      <c r="AL36" s="5">
        <v>0</v>
      </c>
      <c r="AO36" s="4" t="s">
        <v>30</v>
      </c>
      <c r="AP36" s="5">
        <v>0</v>
      </c>
      <c r="AQ36" s="5">
        <v>0</v>
      </c>
      <c r="AT36" s="4" t="s">
        <v>30</v>
      </c>
      <c r="AU36" s="5">
        <v>0</v>
      </c>
      <c r="AV36" s="5">
        <v>0</v>
      </c>
      <c r="AY36" s="4" t="s">
        <v>30</v>
      </c>
      <c r="AZ36" s="5">
        <v>0</v>
      </c>
      <c r="BA36" s="5">
        <v>0</v>
      </c>
      <c r="BD36" s="4" t="s">
        <v>30</v>
      </c>
      <c r="BE36" s="5">
        <v>0</v>
      </c>
      <c r="BF36" s="5">
        <v>0</v>
      </c>
      <c r="BI36" s="4" t="s">
        <v>30</v>
      </c>
      <c r="BJ36" s="5">
        <v>0</v>
      </c>
      <c r="BK36" s="5">
        <v>0</v>
      </c>
      <c r="BN36" s="4" t="s">
        <v>30</v>
      </c>
      <c r="BO36" s="5">
        <v>0</v>
      </c>
      <c r="BP36" s="5">
        <v>0</v>
      </c>
      <c r="BS36" s="4" t="s">
        <v>30</v>
      </c>
      <c r="BT36" s="5">
        <v>0</v>
      </c>
      <c r="BU36" s="5">
        <v>0</v>
      </c>
      <c r="BX36" s="4" t="s">
        <v>30</v>
      </c>
      <c r="BY36" s="5">
        <v>0</v>
      </c>
      <c r="BZ36" s="5">
        <v>0</v>
      </c>
      <c r="CC36" s="4" t="s">
        <v>30</v>
      </c>
      <c r="CD36" s="5">
        <v>0</v>
      </c>
      <c r="CE36" s="5">
        <v>0</v>
      </c>
      <c r="CH36" s="4" t="s">
        <v>30</v>
      </c>
      <c r="CI36" s="5">
        <v>0</v>
      </c>
      <c r="CJ36" s="5">
        <v>0</v>
      </c>
      <c r="CM36" s="4" t="s">
        <v>30</v>
      </c>
      <c r="CN36" s="5">
        <v>0</v>
      </c>
      <c r="CO36" s="5">
        <v>0</v>
      </c>
      <c r="CR36" s="4" t="s">
        <v>30</v>
      </c>
      <c r="CS36" s="5">
        <v>0</v>
      </c>
      <c r="CT36" s="5">
        <v>0</v>
      </c>
      <c r="CW36" s="4" t="s">
        <v>30</v>
      </c>
      <c r="CX36" s="5">
        <v>0</v>
      </c>
      <c r="CY36" s="5">
        <v>0</v>
      </c>
      <c r="DB36" s="4" t="s">
        <v>30</v>
      </c>
      <c r="DC36" s="5">
        <v>0</v>
      </c>
      <c r="DD36" s="5">
        <v>0</v>
      </c>
      <c r="DG36" s="4" t="s">
        <v>30</v>
      </c>
      <c r="DH36" s="5">
        <v>0</v>
      </c>
      <c r="DI36" s="5">
        <v>0</v>
      </c>
      <c r="DL36" s="4" t="s">
        <v>30</v>
      </c>
      <c r="DM36" s="5">
        <v>0</v>
      </c>
      <c r="DN36" s="5">
        <v>0</v>
      </c>
      <c r="DQ36" s="4" t="s">
        <v>30</v>
      </c>
      <c r="DR36" s="5">
        <v>0</v>
      </c>
      <c r="DS36" s="5">
        <v>0</v>
      </c>
      <c r="DV36" s="4" t="s">
        <v>30</v>
      </c>
      <c r="DW36" s="5">
        <v>0</v>
      </c>
      <c r="DX36" s="5">
        <v>0</v>
      </c>
      <c r="EA36" s="4" t="s">
        <v>30</v>
      </c>
      <c r="EB36" s="5">
        <v>0</v>
      </c>
      <c r="EC36" s="5">
        <v>0</v>
      </c>
      <c r="EF36" s="4" t="s">
        <v>30</v>
      </c>
      <c r="EG36" s="5">
        <v>0</v>
      </c>
      <c r="EH36" s="5">
        <v>0</v>
      </c>
      <c r="EK36" s="4" t="s">
        <v>30</v>
      </c>
      <c r="EL36" s="5">
        <v>0</v>
      </c>
      <c r="EM36" s="5">
        <v>0</v>
      </c>
      <c r="EP36" s="4" t="s">
        <v>30</v>
      </c>
      <c r="EQ36" s="5">
        <v>0</v>
      </c>
      <c r="ER36" s="5">
        <v>0</v>
      </c>
    </row>
    <row r="37" spans="1:148">
      <c r="A37" s="4" t="s">
        <v>31</v>
      </c>
      <c r="B37" s="5">
        <v>0</v>
      </c>
      <c r="C37" s="5">
        <v>0</v>
      </c>
      <c r="F37" s="4" t="s">
        <v>31</v>
      </c>
      <c r="G37" s="5">
        <v>0</v>
      </c>
      <c r="H37" s="5">
        <v>0</v>
      </c>
      <c r="K37" s="4" t="s">
        <v>31</v>
      </c>
      <c r="L37" s="5">
        <v>0</v>
      </c>
      <c r="M37" s="5">
        <v>0</v>
      </c>
      <c r="P37" s="4" t="s">
        <v>31</v>
      </c>
      <c r="Q37" s="5">
        <v>0</v>
      </c>
      <c r="R37" s="5">
        <v>0</v>
      </c>
      <c r="U37" s="4" t="s">
        <v>31</v>
      </c>
      <c r="V37" s="5">
        <v>0</v>
      </c>
      <c r="W37" s="5">
        <v>0</v>
      </c>
      <c r="Z37" s="4" t="s">
        <v>31</v>
      </c>
      <c r="AA37" s="5">
        <v>0</v>
      </c>
      <c r="AB37" s="5">
        <v>0</v>
      </c>
      <c r="AE37" s="4" t="s">
        <v>31</v>
      </c>
      <c r="AF37" s="5">
        <v>0</v>
      </c>
      <c r="AG37" s="5">
        <v>0</v>
      </c>
      <c r="AJ37" s="4" t="s">
        <v>31</v>
      </c>
      <c r="AK37" s="5">
        <v>2</v>
      </c>
      <c r="AL37" s="5">
        <v>2</v>
      </c>
      <c r="AO37" s="4" t="s">
        <v>31</v>
      </c>
      <c r="AP37" s="5">
        <v>0</v>
      </c>
      <c r="AQ37" s="5">
        <v>0</v>
      </c>
      <c r="AT37" s="4" t="s">
        <v>31</v>
      </c>
      <c r="AU37" s="5">
        <v>0</v>
      </c>
      <c r="AV37" s="5">
        <v>0</v>
      </c>
      <c r="AY37" s="4" t="s">
        <v>31</v>
      </c>
      <c r="AZ37" s="5">
        <v>0</v>
      </c>
      <c r="BA37" s="5">
        <v>0</v>
      </c>
      <c r="BD37" s="4" t="s">
        <v>31</v>
      </c>
      <c r="BE37" s="5">
        <v>1</v>
      </c>
      <c r="BF37" s="5">
        <v>1</v>
      </c>
      <c r="BI37" s="4" t="s">
        <v>31</v>
      </c>
      <c r="BJ37" s="5">
        <v>0</v>
      </c>
      <c r="BK37" s="5">
        <v>0</v>
      </c>
      <c r="BN37" s="4" t="s">
        <v>31</v>
      </c>
      <c r="BO37" s="5">
        <v>1</v>
      </c>
      <c r="BP37" s="5">
        <v>0</v>
      </c>
      <c r="BS37" s="4" t="s">
        <v>31</v>
      </c>
      <c r="BT37" s="5">
        <v>0</v>
      </c>
      <c r="BU37" s="5">
        <v>0</v>
      </c>
      <c r="BX37" s="4" t="s">
        <v>31</v>
      </c>
      <c r="BY37" s="5">
        <v>0</v>
      </c>
      <c r="BZ37" s="5">
        <v>0</v>
      </c>
      <c r="CC37" s="4" t="s">
        <v>31</v>
      </c>
      <c r="CD37" s="5">
        <v>0</v>
      </c>
      <c r="CE37" s="5">
        <v>0</v>
      </c>
      <c r="CH37" s="4" t="s">
        <v>31</v>
      </c>
      <c r="CI37" s="5">
        <v>0</v>
      </c>
      <c r="CJ37" s="5">
        <v>0</v>
      </c>
      <c r="CM37" s="4" t="s">
        <v>31</v>
      </c>
      <c r="CN37" s="5">
        <v>0</v>
      </c>
      <c r="CO37" s="5">
        <v>0</v>
      </c>
      <c r="CR37" s="4" t="s">
        <v>31</v>
      </c>
      <c r="CS37" s="5">
        <v>0</v>
      </c>
      <c r="CT37" s="5">
        <v>0</v>
      </c>
      <c r="CW37" s="4" t="s">
        <v>31</v>
      </c>
      <c r="CX37" s="5">
        <v>0</v>
      </c>
      <c r="CY37" s="5">
        <v>0</v>
      </c>
      <c r="DB37" s="4" t="s">
        <v>31</v>
      </c>
      <c r="DC37" s="5">
        <v>0</v>
      </c>
      <c r="DD37" s="5">
        <v>0</v>
      </c>
      <c r="DG37" s="4" t="s">
        <v>31</v>
      </c>
      <c r="DH37" s="5">
        <v>0</v>
      </c>
      <c r="DI37" s="5">
        <v>0</v>
      </c>
      <c r="DL37" s="4" t="s">
        <v>31</v>
      </c>
      <c r="DM37" s="5">
        <v>1</v>
      </c>
      <c r="DN37" s="5">
        <v>1</v>
      </c>
      <c r="DQ37" s="4" t="s">
        <v>31</v>
      </c>
      <c r="DR37" s="5">
        <v>0</v>
      </c>
      <c r="DS37" s="5">
        <v>0</v>
      </c>
      <c r="DV37" s="4" t="s">
        <v>31</v>
      </c>
      <c r="DW37" s="5">
        <v>1</v>
      </c>
      <c r="DX37" s="5">
        <v>1</v>
      </c>
      <c r="EA37" s="4" t="s">
        <v>31</v>
      </c>
      <c r="EB37" s="5">
        <v>0</v>
      </c>
      <c r="EC37" s="5">
        <v>0</v>
      </c>
      <c r="EF37" s="4" t="s">
        <v>31</v>
      </c>
      <c r="EG37" s="5">
        <v>0</v>
      </c>
      <c r="EH37" s="5">
        <v>0</v>
      </c>
      <c r="EK37" s="4" t="s">
        <v>31</v>
      </c>
      <c r="EL37" s="5">
        <v>1</v>
      </c>
      <c r="EM37" s="5">
        <v>1</v>
      </c>
      <c r="EP37" s="4" t="s">
        <v>31</v>
      </c>
      <c r="EQ37" s="5">
        <v>0</v>
      </c>
      <c r="ER37" s="5">
        <v>0</v>
      </c>
    </row>
    <row r="38" spans="1:148">
      <c r="A38" s="4" t="s">
        <v>32</v>
      </c>
      <c r="B38" s="5">
        <v>1</v>
      </c>
      <c r="C38" s="5">
        <v>1</v>
      </c>
      <c r="F38" s="4" t="s">
        <v>32</v>
      </c>
      <c r="G38" s="5">
        <v>0</v>
      </c>
      <c r="H38" s="5">
        <v>0</v>
      </c>
      <c r="K38" s="4" t="s">
        <v>32</v>
      </c>
      <c r="L38" s="5">
        <v>1</v>
      </c>
      <c r="M38" s="5">
        <v>0</v>
      </c>
      <c r="P38" s="4" t="s">
        <v>32</v>
      </c>
      <c r="Q38" s="5">
        <v>0</v>
      </c>
      <c r="R38" s="5">
        <v>0</v>
      </c>
      <c r="U38" s="4" t="s">
        <v>32</v>
      </c>
      <c r="V38" s="5">
        <v>0</v>
      </c>
      <c r="W38" s="5">
        <v>0</v>
      </c>
      <c r="Z38" s="4" t="s">
        <v>32</v>
      </c>
      <c r="AA38" s="5">
        <v>0</v>
      </c>
      <c r="AB38" s="5">
        <v>0</v>
      </c>
      <c r="AE38" s="4" t="s">
        <v>32</v>
      </c>
      <c r="AF38" s="5">
        <v>0</v>
      </c>
      <c r="AG38" s="5">
        <v>0</v>
      </c>
      <c r="AJ38" s="4" t="s">
        <v>32</v>
      </c>
      <c r="AK38" s="5">
        <v>0</v>
      </c>
      <c r="AL38" s="5">
        <v>0</v>
      </c>
      <c r="AO38" s="4" t="s">
        <v>32</v>
      </c>
      <c r="AP38" s="5">
        <v>0</v>
      </c>
      <c r="AQ38" s="5">
        <v>0</v>
      </c>
      <c r="AT38" s="4" t="s">
        <v>32</v>
      </c>
      <c r="AU38" s="5">
        <v>0</v>
      </c>
      <c r="AV38" s="5">
        <v>0</v>
      </c>
      <c r="AY38" s="4" t="s">
        <v>32</v>
      </c>
      <c r="AZ38" s="5">
        <v>0</v>
      </c>
      <c r="BA38" s="5">
        <v>0</v>
      </c>
      <c r="BD38" s="4" t="s">
        <v>32</v>
      </c>
      <c r="BE38" s="5">
        <v>0</v>
      </c>
      <c r="BF38" s="5">
        <v>0</v>
      </c>
      <c r="BI38" s="4" t="s">
        <v>32</v>
      </c>
      <c r="BJ38" s="5">
        <v>0</v>
      </c>
      <c r="BK38" s="5">
        <v>0</v>
      </c>
      <c r="BN38" s="4" t="s">
        <v>32</v>
      </c>
      <c r="BO38" s="5">
        <v>0</v>
      </c>
      <c r="BP38" s="5">
        <v>0</v>
      </c>
      <c r="BS38" s="4" t="s">
        <v>32</v>
      </c>
      <c r="BT38" s="5">
        <v>0</v>
      </c>
      <c r="BU38" s="5">
        <v>0</v>
      </c>
      <c r="BX38" s="4" t="s">
        <v>32</v>
      </c>
      <c r="BY38" s="5">
        <v>0</v>
      </c>
      <c r="BZ38" s="5">
        <v>1</v>
      </c>
      <c r="CC38" s="4" t="s">
        <v>32</v>
      </c>
      <c r="CD38" s="5">
        <v>0</v>
      </c>
      <c r="CE38" s="5">
        <v>0</v>
      </c>
      <c r="CH38" s="4" t="s">
        <v>32</v>
      </c>
      <c r="CI38" s="5">
        <v>0</v>
      </c>
      <c r="CJ38" s="5">
        <v>0</v>
      </c>
      <c r="CM38" s="4" t="s">
        <v>32</v>
      </c>
      <c r="CN38" s="5">
        <v>0</v>
      </c>
      <c r="CO38" s="5">
        <v>0</v>
      </c>
      <c r="CR38" s="4" t="s">
        <v>32</v>
      </c>
      <c r="CS38" s="5">
        <v>0</v>
      </c>
      <c r="CT38" s="5">
        <v>0</v>
      </c>
      <c r="CW38" s="4" t="s">
        <v>32</v>
      </c>
      <c r="CX38" s="5">
        <v>0</v>
      </c>
      <c r="CY38" s="5">
        <v>0</v>
      </c>
      <c r="DB38" s="4" t="s">
        <v>32</v>
      </c>
      <c r="DC38" s="5">
        <v>0</v>
      </c>
      <c r="DD38" s="5">
        <v>0</v>
      </c>
      <c r="DG38" s="4" t="s">
        <v>32</v>
      </c>
      <c r="DH38" s="5">
        <v>0</v>
      </c>
      <c r="DI38" s="5">
        <v>0</v>
      </c>
      <c r="DL38" s="4" t="s">
        <v>32</v>
      </c>
      <c r="DM38" s="5">
        <v>0</v>
      </c>
      <c r="DN38" s="5">
        <v>0</v>
      </c>
      <c r="DQ38" s="4" t="s">
        <v>32</v>
      </c>
      <c r="DR38" s="5">
        <v>0</v>
      </c>
      <c r="DS38" s="5">
        <v>0</v>
      </c>
      <c r="DV38" s="4" t="s">
        <v>32</v>
      </c>
      <c r="DW38" s="5">
        <v>0</v>
      </c>
      <c r="DX38" s="5">
        <v>0</v>
      </c>
      <c r="EA38" s="4" t="s">
        <v>32</v>
      </c>
      <c r="EB38" s="5">
        <v>0</v>
      </c>
      <c r="EC38" s="5">
        <v>0</v>
      </c>
      <c r="EF38" s="4" t="s">
        <v>32</v>
      </c>
      <c r="EG38" s="5">
        <v>0</v>
      </c>
      <c r="EH38" s="5">
        <v>0</v>
      </c>
      <c r="EK38" s="4" t="s">
        <v>32</v>
      </c>
      <c r="EL38" s="5">
        <v>6</v>
      </c>
      <c r="EM38" s="5">
        <v>6</v>
      </c>
      <c r="EP38" s="4" t="s">
        <v>32</v>
      </c>
      <c r="EQ38" s="5">
        <v>0</v>
      </c>
      <c r="ER38" s="5">
        <v>0</v>
      </c>
    </row>
    <row r="39" spans="1:148">
      <c r="A39" s="4" t="s">
        <v>33</v>
      </c>
      <c r="B39" s="5">
        <v>0</v>
      </c>
      <c r="C39" s="5">
        <v>0</v>
      </c>
      <c r="F39" s="4" t="s">
        <v>33</v>
      </c>
      <c r="G39" s="5">
        <v>0</v>
      </c>
      <c r="H39" s="5">
        <v>0</v>
      </c>
      <c r="K39" s="4" t="s">
        <v>33</v>
      </c>
      <c r="L39" s="5">
        <v>0</v>
      </c>
      <c r="M39" s="5">
        <v>0</v>
      </c>
      <c r="P39" s="4" t="s">
        <v>33</v>
      </c>
      <c r="Q39" s="5">
        <v>0</v>
      </c>
      <c r="R39" s="5">
        <v>0</v>
      </c>
      <c r="U39" s="4" t="s">
        <v>33</v>
      </c>
      <c r="V39" s="5">
        <v>0</v>
      </c>
      <c r="W39" s="5">
        <v>0</v>
      </c>
      <c r="Z39" s="4" t="s">
        <v>33</v>
      </c>
      <c r="AA39" s="5">
        <v>0</v>
      </c>
      <c r="AB39" s="5">
        <v>0</v>
      </c>
      <c r="AE39" s="4" t="s">
        <v>33</v>
      </c>
      <c r="AF39" s="5">
        <v>0</v>
      </c>
      <c r="AG39" s="5">
        <v>0</v>
      </c>
      <c r="AJ39" s="4" t="s">
        <v>33</v>
      </c>
      <c r="AK39" s="5">
        <v>1</v>
      </c>
      <c r="AL39" s="5">
        <v>0</v>
      </c>
      <c r="AO39" s="4" t="s">
        <v>33</v>
      </c>
      <c r="AP39" s="5">
        <v>0</v>
      </c>
      <c r="AQ39" s="5">
        <v>0</v>
      </c>
      <c r="AT39" s="4" t="s">
        <v>33</v>
      </c>
      <c r="AU39" s="5">
        <v>0</v>
      </c>
      <c r="AV39" s="5">
        <v>0</v>
      </c>
      <c r="AY39" s="4" t="s">
        <v>33</v>
      </c>
      <c r="AZ39" s="5">
        <v>0</v>
      </c>
      <c r="BA39" s="5">
        <v>0</v>
      </c>
      <c r="BD39" s="4" t="s">
        <v>33</v>
      </c>
      <c r="BE39" s="5">
        <v>0</v>
      </c>
      <c r="BF39" s="5">
        <v>0</v>
      </c>
      <c r="BI39" s="4" t="s">
        <v>33</v>
      </c>
      <c r="BJ39" s="5">
        <v>0</v>
      </c>
      <c r="BK39" s="5">
        <v>0</v>
      </c>
      <c r="BN39" s="4" t="s">
        <v>33</v>
      </c>
      <c r="BO39" s="5">
        <v>0</v>
      </c>
      <c r="BP39" s="5">
        <v>0</v>
      </c>
      <c r="BS39" s="4" t="s">
        <v>33</v>
      </c>
      <c r="BT39" s="5">
        <v>0</v>
      </c>
      <c r="BU39" s="5">
        <v>0</v>
      </c>
      <c r="BX39" s="4" t="s">
        <v>33</v>
      </c>
      <c r="BY39" s="5">
        <v>0</v>
      </c>
      <c r="BZ39" s="5">
        <v>0</v>
      </c>
      <c r="CC39" s="4" t="s">
        <v>33</v>
      </c>
      <c r="CD39" s="5">
        <v>0</v>
      </c>
      <c r="CE39" s="5">
        <v>0</v>
      </c>
      <c r="CH39" s="4" t="s">
        <v>33</v>
      </c>
      <c r="CI39" s="5">
        <v>0</v>
      </c>
      <c r="CJ39" s="5">
        <v>0</v>
      </c>
      <c r="CM39" s="4" t="s">
        <v>33</v>
      </c>
      <c r="CN39" s="5">
        <v>0</v>
      </c>
      <c r="CO39" s="5">
        <v>0</v>
      </c>
      <c r="CR39" s="4" t="s">
        <v>33</v>
      </c>
      <c r="CS39" s="5">
        <v>0</v>
      </c>
      <c r="CT39" s="5">
        <v>0</v>
      </c>
      <c r="CW39" s="4" t="s">
        <v>33</v>
      </c>
      <c r="CX39" s="5">
        <v>0</v>
      </c>
      <c r="CY39" s="5">
        <v>0</v>
      </c>
      <c r="DB39" s="4" t="s">
        <v>33</v>
      </c>
      <c r="DC39" s="5">
        <v>0</v>
      </c>
      <c r="DD39" s="5">
        <v>0</v>
      </c>
      <c r="DG39" s="4" t="s">
        <v>33</v>
      </c>
      <c r="DH39" s="5">
        <v>0</v>
      </c>
      <c r="DI39" s="5">
        <v>0</v>
      </c>
      <c r="DL39" s="4" t="s">
        <v>33</v>
      </c>
      <c r="DM39" s="5">
        <v>0</v>
      </c>
      <c r="DN39" s="5">
        <v>0</v>
      </c>
      <c r="DQ39" s="4" t="s">
        <v>33</v>
      </c>
      <c r="DR39" s="5">
        <v>0</v>
      </c>
      <c r="DS39" s="5">
        <v>0</v>
      </c>
      <c r="DV39" s="4" t="s">
        <v>33</v>
      </c>
      <c r="DW39" s="5">
        <v>0</v>
      </c>
      <c r="DX39" s="5">
        <v>0</v>
      </c>
      <c r="EA39" s="4" t="s">
        <v>33</v>
      </c>
      <c r="EB39" s="5">
        <v>0</v>
      </c>
      <c r="EC39" s="5">
        <v>0</v>
      </c>
      <c r="EF39" s="4" t="s">
        <v>33</v>
      </c>
      <c r="EG39" s="5">
        <v>0</v>
      </c>
      <c r="EH39" s="5">
        <v>0</v>
      </c>
      <c r="EK39" s="4" t="s">
        <v>33</v>
      </c>
      <c r="EL39" s="5">
        <v>0</v>
      </c>
      <c r="EM39" s="5">
        <v>0</v>
      </c>
      <c r="EP39" s="4" t="s">
        <v>33</v>
      </c>
      <c r="EQ39" s="5">
        <v>0</v>
      </c>
      <c r="ER39" s="5">
        <v>0</v>
      </c>
    </row>
    <row r="40" spans="1:148">
      <c r="A40" s="4" t="s">
        <v>34</v>
      </c>
      <c r="B40" s="5">
        <v>0</v>
      </c>
      <c r="C40" s="5">
        <v>0</v>
      </c>
      <c r="F40" s="4" t="s">
        <v>34</v>
      </c>
      <c r="G40" s="5">
        <v>0</v>
      </c>
      <c r="H40" s="5">
        <v>0</v>
      </c>
      <c r="K40" s="4" t="s">
        <v>34</v>
      </c>
      <c r="L40" s="5">
        <v>0</v>
      </c>
      <c r="M40" s="5">
        <v>0</v>
      </c>
      <c r="P40" s="4" t="s">
        <v>34</v>
      </c>
      <c r="Q40" s="5">
        <v>0</v>
      </c>
      <c r="R40" s="5">
        <v>1</v>
      </c>
      <c r="U40" s="4" t="s">
        <v>34</v>
      </c>
      <c r="V40" s="5">
        <v>0</v>
      </c>
      <c r="W40" s="5">
        <v>0</v>
      </c>
      <c r="Z40" s="4" t="s">
        <v>34</v>
      </c>
      <c r="AA40" s="5">
        <v>0</v>
      </c>
      <c r="AB40" s="5">
        <v>0</v>
      </c>
      <c r="AE40" s="4" t="s">
        <v>34</v>
      </c>
      <c r="AF40" s="5">
        <v>0</v>
      </c>
      <c r="AG40" s="5">
        <v>1</v>
      </c>
      <c r="AJ40" s="4" t="s">
        <v>34</v>
      </c>
      <c r="AK40" s="5">
        <v>0</v>
      </c>
      <c r="AL40" s="5">
        <v>0</v>
      </c>
      <c r="AO40" s="4" t="s">
        <v>34</v>
      </c>
      <c r="AP40" s="5">
        <v>0</v>
      </c>
      <c r="AQ40" s="5">
        <v>0</v>
      </c>
      <c r="AT40" s="4" t="s">
        <v>34</v>
      </c>
      <c r="AU40" s="5">
        <v>0</v>
      </c>
      <c r="AV40" s="5">
        <v>0</v>
      </c>
      <c r="AY40" s="4" t="s">
        <v>34</v>
      </c>
      <c r="AZ40" s="5">
        <v>0</v>
      </c>
      <c r="BA40" s="5">
        <v>0</v>
      </c>
      <c r="BD40" s="4" t="s">
        <v>34</v>
      </c>
      <c r="BE40" s="5">
        <v>0</v>
      </c>
      <c r="BF40" s="5">
        <v>0</v>
      </c>
      <c r="BI40" s="4" t="s">
        <v>34</v>
      </c>
      <c r="BJ40" s="5">
        <v>0</v>
      </c>
      <c r="BK40" s="5">
        <v>0</v>
      </c>
      <c r="BN40" s="4" t="s">
        <v>34</v>
      </c>
      <c r="BO40" s="5">
        <v>0</v>
      </c>
      <c r="BP40" s="5">
        <v>0</v>
      </c>
      <c r="BS40" s="4" t="s">
        <v>34</v>
      </c>
      <c r="BT40" s="5">
        <v>0</v>
      </c>
      <c r="BU40" s="5">
        <v>0</v>
      </c>
      <c r="BX40" s="4" t="s">
        <v>34</v>
      </c>
      <c r="BY40" s="5">
        <v>0</v>
      </c>
      <c r="BZ40" s="5">
        <v>0</v>
      </c>
      <c r="CC40" s="4" t="s">
        <v>34</v>
      </c>
      <c r="CD40" s="5">
        <v>0</v>
      </c>
      <c r="CE40" s="5">
        <v>0</v>
      </c>
      <c r="CH40" s="4" t="s">
        <v>34</v>
      </c>
      <c r="CI40" s="5">
        <v>0</v>
      </c>
      <c r="CJ40" s="5">
        <v>0</v>
      </c>
      <c r="CM40" s="4" t="s">
        <v>34</v>
      </c>
      <c r="CN40" s="5">
        <v>0</v>
      </c>
      <c r="CO40" s="5">
        <v>0</v>
      </c>
      <c r="CR40" s="4" t="s">
        <v>34</v>
      </c>
      <c r="CS40" s="5">
        <v>0</v>
      </c>
      <c r="CT40" s="5">
        <v>0</v>
      </c>
      <c r="CW40" s="4" t="s">
        <v>34</v>
      </c>
      <c r="CX40" s="5">
        <v>0</v>
      </c>
      <c r="CY40" s="5">
        <v>0</v>
      </c>
      <c r="DB40" s="4" t="s">
        <v>34</v>
      </c>
      <c r="DC40" s="5">
        <v>0</v>
      </c>
      <c r="DD40" s="5">
        <v>0</v>
      </c>
      <c r="DG40" s="4" t="s">
        <v>34</v>
      </c>
      <c r="DH40" s="5">
        <v>1</v>
      </c>
      <c r="DI40" s="5">
        <v>1</v>
      </c>
      <c r="DL40" s="4" t="s">
        <v>34</v>
      </c>
      <c r="DM40" s="5">
        <v>0</v>
      </c>
      <c r="DN40" s="5">
        <v>0</v>
      </c>
      <c r="DQ40" s="4" t="s">
        <v>34</v>
      </c>
      <c r="DR40" s="5">
        <v>0</v>
      </c>
      <c r="DS40" s="5">
        <v>1</v>
      </c>
      <c r="DV40" s="4" t="s">
        <v>34</v>
      </c>
      <c r="DW40" s="5">
        <v>0</v>
      </c>
      <c r="DX40" s="5">
        <v>0</v>
      </c>
      <c r="EA40" s="4" t="s">
        <v>34</v>
      </c>
      <c r="EB40" s="5">
        <v>0</v>
      </c>
      <c r="EC40" s="5">
        <v>0</v>
      </c>
      <c r="EF40" s="4" t="s">
        <v>34</v>
      </c>
      <c r="EG40" s="5">
        <v>0</v>
      </c>
      <c r="EH40" s="5">
        <v>0</v>
      </c>
      <c r="EK40" s="4" t="s">
        <v>34</v>
      </c>
      <c r="EL40" s="5">
        <v>0</v>
      </c>
      <c r="EM40" s="5">
        <v>0</v>
      </c>
      <c r="EP40" s="4" t="s">
        <v>34</v>
      </c>
      <c r="EQ40" s="5">
        <v>0</v>
      </c>
      <c r="ER40" s="5">
        <v>0</v>
      </c>
    </row>
    <row r="41" spans="1:148">
      <c r="A41" s="4" t="s">
        <v>35</v>
      </c>
      <c r="B41" s="5">
        <v>1</v>
      </c>
      <c r="C41" s="5">
        <v>2</v>
      </c>
      <c r="F41" s="4" t="s">
        <v>35</v>
      </c>
      <c r="G41" s="5">
        <v>0</v>
      </c>
      <c r="H41" s="5">
        <v>0</v>
      </c>
      <c r="K41" s="4" t="s">
        <v>35</v>
      </c>
      <c r="L41" s="5">
        <v>0</v>
      </c>
      <c r="M41" s="5">
        <v>0</v>
      </c>
      <c r="P41" s="4" t="s">
        <v>35</v>
      </c>
      <c r="Q41" s="5">
        <v>0</v>
      </c>
      <c r="R41" s="5">
        <v>2</v>
      </c>
      <c r="U41" s="4" t="s">
        <v>35</v>
      </c>
      <c r="V41" s="5">
        <v>1</v>
      </c>
      <c r="W41" s="5">
        <v>1</v>
      </c>
      <c r="Z41" s="4" t="s">
        <v>35</v>
      </c>
      <c r="AA41" s="5">
        <v>0</v>
      </c>
      <c r="AB41" s="5">
        <v>0</v>
      </c>
      <c r="AE41" s="4" t="s">
        <v>35</v>
      </c>
      <c r="AF41" s="5">
        <v>0</v>
      </c>
      <c r="AG41" s="5">
        <v>0</v>
      </c>
      <c r="AJ41" s="4" t="s">
        <v>35</v>
      </c>
      <c r="AK41" s="5">
        <v>1</v>
      </c>
      <c r="AL41" s="5">
        <v>1</v>
      </c>
      <c r="AO41" s="4" t="s">
        <v>35</v>
      </c>
      <c r="AP41" s="5">
        <v>0</v>
      </c>
      <c r="AQ41" s="5">
        <v>0</v>
      </c>
      <c r="AT41" s="4" t="s">
        <v>35</v>
      </c>
      <c r="AU41" s="5">
        <v>0</v>
      </c>
      <c r="AV41" s="5">
        <v>0</v>
      </c>
      <c r="AY41" s="4" t="s">
        <v>35</v>
      </c>
      <c r="AZ41" s="5">
        <v>1</v>
      </c>
      <c r="BA41" s="5">
        <v>1</v>
      </c>
      <c r="BD41" s="4" t="s">
        <v>35</v>
      </c>
      <c r="BE41" s="5">
        <v>0</v>
      </c>
      <c r="BF41" s="5">
        <v>0</v>
      </c>
      <c r="BI41" s="4" t="s">
        <v>35</v>
      </c>
      <c r="BJ41" s="5">
        <v>1</v>
      </c>
      <c r="BK41" s="5">
        <v>1</v>
      </c>
      <c r="BN41" s="4" t="s">
        <v>35</v>
      </c>
      <c r="BO41" s="5">
        <v>0</v>
      </c>
      <c r="BP41" s="5">
        <v>0</v>
      </c>
      <c r="BS41" s="4" t="s">
        <v>35</v>
      </c>
      <c r="BT41" s="5">
        <v>2</v>
      </c>
      <c r="BU41" s="5">
        <v>1</v>
      </c>
      <c r="BX41" s="4" t="s">
        <v>35</v>
      </c>
      <c r="BY41" s="5">
        <v>0</v>
      </c>
      <c r="BZ41" s="5">
        <v>0</v>
      </c>
      <c r="CC41" s="4" t="s">
        <v>35</v>
      </c>
      <c r="CD41" s="5">
        <v>0</v>
      </c>
      <c r="CE41" s="5">
        <v>0</v>
      </c>
      <c r="CH41" s="4" t="s">
        <v>35</v>
      </c>
      <c r="CI41" s="5">
        <v>0</v>
      </c>
      <c r="CJ41" s="5">
        <v>0</v>
      </c>
      <c r="CM41" s="4" t="s">
        <v>35</v>
      </c>
      <c r="CN41" s="5">
        <v>0</v>
      </c>
      <c r="CO41" s="5">
        <v>0</v>
      </c>
      <c r="CR41" s="4" t="s">
        <v>35</v>
      </c>
      <c r="CS41" s="5">
        <v>0</v>
      </c>
      <c r="CT41" s="5">
        <v>0</v>
      </c>
      <c r="CW41" s="4" t="s">
        <v>35</v>
      </c>
      <c r="CX41" s="5">
        <v>0</v>
      </c>
      <c r="CY41" s="5">
        <v>0</v>
      </c>
      <c r="DB41" s="4" t="s">
        <v>35</v>
      </c>
      <c r="DC41" s="5">
        <v>1</v>
      </c>
      <c r="DD41" s="5">
        <v>0</v>
      </c>
      <c r="DG41" s="4" t="s">
        <v>35</v>
      </c>
      <c r="DH41" s="5">
        <v>2</v>
      </c>
      <c r="DI41" s="5">
        <v>3</v>
      </c>
      <c r="DL41" s="4" t="s">
        <v>35</v>
      </c>
      <c r="DM41" s="5">
        <v>3</v>
      </c>
      <c r="DN41" s="5">
        <v>2</v>
      </c>
      <c r="DQ41" s="4" t="s">
        <v>35</v>
      </c>
      <c r="DR41" s="5">
        <v>1</v>
      </c>
      <c r="DS41" s="5">
        <v>1</v>
      </c>
      <c r="DV41" s="4" t="s">
        <v>35</v>
      </c>
      <c r="DW41" s="5">
        <v>5</v>
      </c>
      <c r="DX41" s="5">
        <v>3</v>
      </c>
      <c r="EA41" s="4" t="s">
        <v>35</v>
      </c>
      <c r="EB41" s="5">
        <v>0</v>
      </c>
      <c r="EC41" s="5">
        <v>0</v>
      </c>
      <c r="EF41" s="4" t="s">
        <v>35</v>
      </c>
      <c r="EG41" s="5">
        <v>0</v>
      </c>
      <c r="EH41" s="5">
        <v>0</v>
      </c>
      <c r="EK41" s="4" t="s">
        <v>35</v>
      </c>
      <c r="EL41" s="5">
        <v>2</v>
      </c>
      <c r="EM41" s="5">
        <v>2</v>
      </c>
      <c r="EP41" s="4" t="s">
        <v>35</v>
      </c>
      <c r="EQ41" s="5">
        <v>1</v>
      </c>
      <c r="ER41" s="5">
        <v>1</v>
      </c>
    </row>
    <row r="42" spans="1:148">
      <c r="A42" s="4" t="s">
        <v>36</v>
      </c>
      <c r="B42" s="5">
        <v>13</v>
      </c>
      <c r="C42" s="5">
        <v>14</v>
      </c>
      <c r="F42" s="4" t="s">
        <v>36</v>
      </c>
      <c r="G42" s="5">
        <v>0</v>
      </c>
      <c r="H42" s="5">
        <v>0</v>
      </c>
      <c r="K42" s="4" t="s">
        <v>36</v>
      </c>
      <c r="L42" s="5">
        <v>0</v>
      </c>
      <c r="M42" s="5">
        <v>0</v>
      </c>
      <c r="P42" s="4" t="s">
        <v>36</v>
      </c>
      <c r="Q42" s="5">
        <v>3</v>
      </c>
      <c r="R42" s="5">
        <v>1</v>
      </c>
      <c r="U42" s="4" t="s">
        <v>36</v>
      </c>
      <c r="V42" s="5">
        <v>3</v>
      </c>
      <c r="W42" s="5">
        <v>0</v>
      </c>
      <c r="Z42" s="4" t="s">
        <v>36</v>
      </c>
      <c r="AA42" s="5">
        <v>2</v>
      </c>
      <c r="AB42" s="5">
        <v>0</v>
      </c>
      <c r="AE42" s="4" t="s">
        <v>36</v>
      </c>
      <c r="AF42" s="5">
        <v>4</v>
      </c>
      <c r="AG42" s="5">
        <v>0</v>
      </c>
      <c r="AJ42" s="4" t="s">
        <v>36</v>
      </c>
      <c r="AK42" s="5">
        <v>0</v>
      </c>
      <c r="AL42" s="5">
        <v>0</v>
      </c>
      <c r="AO42" s="4" t="s">
        <v>36</v>
      </c>
      <c r="AP42" s="5">
        <v>16</v>
      </c>
      <c r="AQ42" s="5">
        <v>12</v>
      </c>
      <c r="AT42" s="4" t="s">
        <v>36</v>
      </c>
      <c r="AU42" s="5">
        <v>0</v>
      </c>
      <c r="AV42" s="5">
        <v>0</v>
      </c>
      <c r="AY42" s="4" t="s">
        <v>36</v>
      </c>
      <c r="AZ42" s="5">
        <v>2</v>
      </c>
      <c r="BA42" s="5">
        <v>0</v>
      </c>
      <c r="BD42" s="4" t="s">
        <v>36</v>
      </c>
      <c r="BE42" s="5">
        <v>11</v>
      </c>
      <c r="BF42" s="5">
        <v>0</v>
      </c>
      <c r="BI42" s="4" t="s">
        <v>36</v>
      </c>
      <c r="BJ42" s="5">
        <v>5</v>
      </c>
      <c r="BK42" s="5">
        <v>3</v>
      </c>
      <c r="BN42" s="4" t="s">
        <v>36</v>
      </c>
      <c r="BO42" s="5">
        <v>0</v>
      </c>
      <c r="BP42" s="5">
        <v>0</v>
      </c>
      <c r="BS42" s="4" t="s">
        <v>36</v>
      </c>
      <c r="BT42" s="5">
        <v>4</v>
      </c>
      <c r="BU42" s="5">
        <v>4</v>
      </c>
      <c r="BX42" s="4" t="s">
        <v>36</v>
      </c>
      <c r="BY42" s="5">
        <v>1</v>
      </c>
      <c r="BZ42" s="5">
        <v>0</v>
      </c>
      <c r="CC42" s="4" t="s">
        <v>36</v>
      </c>
      <c r="CD42" s="5">
        <v>0</v>
      </c>
      <c r="CE42" s="5">
        <v>0</v>
      </c>
      <c r="CH42" s="4" t="s">
        <v>36</v>
      </c>
      <c r="CI42" s="5">
        <v>0</v>
      </c>
      <c r="CJ42" s="5">
        <v>0</v>
      </c>
      <c r="CM42" s="4" t="s">
        <v>36</v>
      </c>
      <c r="CN42" s="5">
        <v>0</v>
      </c>
      <c r="CO42" s="5">
        <v>0</v>
      </c>
      <c r="CR42" s="4" t="s">
        <v>36</v>
      </c>
      <c r="CS42" s="5">
        <v>0</v>
      </c>
      <c r="CT42" s="5">
        <v>0</v>
      </c>
      <c r="CW42" s="4" t="s">
        <v>36</v>
      </c>
      <c r="CX42" s="5">
        <v>13</v>
      </c>
      <c r="CY42" s="5">
        <v>12</v>
      </c>
      <c r="DB42" s="4" t="s">
        <v>36</v>
      </c>
      <c r="DC42" s="5">
        <v>1</v>
      </c>
      <c r="DD42" s="5">
        <v>1</v>
      </c>
      <c r="DG42" s="4" t="s">
        <v>36</v>
      </c>
      <c r="DH42" s="5">
        <v>0</v>
      </c>
      <c r="DI42" s="5">
        <v>0</v>
      </c>
      <c r="DL42" s="4" t="s">
        <v>36</v>
      </c>
      <c r="DM42" s="5">
        <v>0</v>
      </c>
      <c r="DN42" s="5">
        <v>0</v>
      </c>
      <c r="DQ42" s="4" t="s">
        <v>36</v>
      </c>
      <c r="DR42" s="5">
        <v>9</v>
      </c>
      <c r="DS42" s="5">
        <v>2</v>
      </c>
      <c r="DV42" s="4" t="s">
        <v>36</v>
      </c>
      <c r="DW42" s="5">
        <v>1</v>
      </c>
      <c r="DX42" s="5">
        <v>4</v>
      </c>
      <c r="EA42" s="4" t="s">
        <v>36</v>
      </c>
      <c r="EB42" s="5">
        <v>0</v>
      </c>
      <c r="EC42" s="5">
        <v>0</v>
      </c>
      <c r="EF42" s="4" t="s">
        <v>36</v>
      </c>
      <c r="EG42" s="5">
        <v>3</v>
      </c>
      <c r="EH42" s="5">
        <v>3</v>
      </c>
      <c r="EK42" s="4" t="s">
        <v>36</v>
      </c>
      <c r="EL42" s="5">
        <v>0</v>
      </c>
      <c r="EM42" s="5">
        <v>0</v>
      </c>
      <c r="EP42" s="4" t="s">
        <v>36</v>
      </c>
      <c r="EQ42" s="5">
        <v>1</v>
      </c>
      <c r="ER42" s="5">
        <v>2</v>
      </c>
    </row>
    <row r="43" spans="1:148">
      <c r="A43" s="4" t="s">
        <v>37</v>
      </c>
      <c r="B43" s="5">
        <v>0</v>
      </c>
      <c r="C43" s="5">
        <v>0</v>
      </c>
      <c r="F43" s="4" t="s">
        <v>37</v>
      </c>
      <c r="G43" s="5">
        <v>0</v>
      </c>
      <c r="H43" s="5">
        <v>0</v>
      </c>
      <c r="K43" s="4" t="s">
        <v>37</v>
      </c>
      <c r="L43" s="5">
        <v>0</v>
      </c>
      <c r="M43" s="5">
        <v>0</v>
      </c>
      <c r="P43" s="4" t="s">
        <v>37</v>
      </c>
      <c r="Q43" s="5">
        <v>5</v>
      </c>
      <c r="R43" s="5">
        <v>0</v>
      </c>
      <c r="U43" s="4" t="s">
        <v>37</v>
      </c>
      <c r="V43" s="5">
        <v>0</v>
      </c>
      <c r="W43" s="5">
        <v>0</v>
      </c>
      <c r="Z43" s="4" t="s">
        <v>37</v>
      </c>
      <c r="AA43" s="5">
        <v>0</v>
      </c>
      <c r="AB43" s="5">
        <v>0</v>
      </c>
      <c r="AE43" s="4" t="s">
        <v>37</v>
      </c>
      <c r="AF43" s="5">
        <v>5</v>
      </c>
      <c r="AG43" s="5">
        <v>0</v>
      </c>
      <c r="AJ43" s="4" t="s">
        <v>37</v>
      </c>
      <c r="AK43" s="5">
        <v>0</v>
      </c>
      <c r="AL43" s="5">
        <v>0</v>
      </c>
      <c r="AO43" s="4" t="s">
        <v>37</v>
      </c>
      <c r="AP43" s="5">
        <v>0</v>
      </c>
      <c r="AQ43" s="5">
        <v>0</v>
      </c>
      <c r="AT43" s="4" t="s">
        <v>37</v>
      </c>
      <c r="AU43" s="5">
        <v>0</v>
      </c>
      <c r="AV43" s="5">
        <v>0</v>
      </c>
      <c r="AY43" s="4" t="s">
        <v>37</v>
      </c>
      <c r="AZ43" s="5">
        <v>0</v>
      </c>
      <c r="BA43" s="5">
        <v>0</v>
      </c>
      <c r="BD43" s="4" t="s">
        <v>37</v>
      </c>
      <c r="BE43" s="5">
        <v>0</v>
      </c>
      <c r="BF43" s="5">
        <v>0</v>
      </c>
      <c r="BI43" s="4" t="s">
        <v>37</v>
      </c>
      <c r="BJ43" s="5">
        <v>0</v>
      </c>
      <c r="BK43" s="5">
        <v>0</v>
      </c>
      <c r="BN43" s="4" t="s">
        <v>37</v>
      </c>
      <c r="BO43" s="5">
        <v>0</v>
      </c>
      <c r="BP43" s="5">
        <v>1</v>
      </c>
      <c r="BS43" s="4" t="s">
        <v>37</v>
      </c>
      <c r="BT43" s="5">
        <v>0</v>
      </c>
      <c r="BU43" s="5">
        <v>0</v>
      </c>
      <c r="BX43" s="4" t="s">
        <v>37</v>
      </c>
      <c r="BY43" s="5">
        <v>0</v>
      </c>
      <c r="BZ43" s="5">
        <v>0</v>
      </c>
      <c r="CC43" s="4" t="s">
        <v>37</v>
      </c>
      <c r="CD43" s="5">
        <v>0</v>
      </c>
      <c r="CE43" s="5">
        <v>0</v>
      </c>
      <c r="CH43" s="4" t="s">
        <v>37</v>
      </c>
      <c r="CI43" s="5">
        <v>0</v>
      </c>
      <c r="CJ43" s="5">
        <v>0</v>
      </c>
      <c r="CM43" s="4" t="s">
        <v>37</v>
      </c>
      <c r="CN43" s="5">
        <v>0</v>
      </c>
      <c r="CO43" s="5">
        <v>0</v>
      </c>
      <c r="CR43" s="4" t="s">
        <v>37</v>
      </c>
      <c r="CS43" s="5">
        <v>0</v>
      </c>
      <c r="CT43" s="5">
        <v>0</v>
      </c>
      <c r="CW43" s="4" t="s">
        <v>37</v>
      </c>
      <c r="CX43" s="5">
        <v>0</v>
      </c>
      <c r="CY43" s="5">
        <v>0</v>
      </c>
      <c r="DB43" s="4" t="s">
        <v>37</v>
      </c>
      <c r="DC43" s="5">
        <v>0</v>
      </c>
      <c r="DD43" s="5">
        <v>0</v>
      </c>
      <c r="DG43" s="4" t="s">
        <v>37</v>
      </c>
      <c r="DH43" s="5">
        <v>0</v>
      </c>
      <c r="DI43" s="5">
        <v>0</v>
      </c>
      <c r="DL43" s="4" t="s">
        <v>37</v>
      </c>
      <c r="DM43" s="5">
        <v>0</v>
      </c>
      <c r="DN43" s="5">
        <v>0</v>
      </c>
      <c r="DQ43" s="4" t="s">
        <v>37</v>
      </c>
      <c r="DR43" s="5">
        <v>0</v>
      </c>
      <c r="DS43" s="5">
        <v>0</v>
      </c>
      <c r="DV43" s="4" t="s">
        <v>37</v>
      </c>
      <c r="DW43" s="5">
        <v>0</v>
      </c>
      <c r="DX43" s="5">
        <v>0</v>
      </c>
      <c r="EA43" s="4" t="s">
        <v>37</v>
      </c>
      <c r="EB43" s="5">
        <v>0</v>
      </c>
      <c r="EC43" s="5">
        <v>0</v>
      </c>
      <c r="EF43" s="4" t="s">
        <v>37</v>
      </c>
      <c r="EG43" s="5">
        <v>0</v>
      </c>
      <c r="EH43" s="5">
        <v>0</v>
      </c>
      <c r="EK43" s="4" t="s">
        <v>37</v>
      </c>
      <c r="EL43" s="5">
        <v>0</v>
      </c>
      <c r="EM43" s="5">
        <v>0</v>
      </c>
      <c r="EP43" s="4" t="s">
        <v>37</v>
      </c>
      <c r="EQ43" s="5">
        <v>0</v>
      </c>
      <c r="ER43" s="5">
        <v>0</v>
      </c>
    </row>
    <row r="44" spans="1:148">
      <c r="A44" s="4" t="s">
        <v>38</v>
      </c>
      <c r="B44" s="5">
        <v>1</v>
      </c>
      <c r="C44" s="5">
        <v>1</v>
      </c>
      <c r="F44" s="4" t="s">
        <v>38</v>
      </c>
      <c r="G44" s="5">
        <v>0</v>
      </c>
      <c r="H44" s="5">
        <v>0</v>
      </c>
      <c r="K44" s="4" t="s">
        <v>38</v>
      </c>
      <c r="L44" s="5">
        <v>0</v>
      </c>
      <c r="M44" s="5">
        <v>0</v>
      </c>
      <c r="P44" s="4" t="s">
        <v>38</v>
      </c>
      <c r="Q44" s="5">
        <v>1</v>
      </c>
      <c r="R44" s="5">
        <v>4</v>
      </c>
      <c r="U44" s="4" t="s">
        <v>38</v>
      </c>
      <c r="V44" s="5">
        <v>1</v>
      </c>
      <c r="W44" s="5">
        <v>1</v>
      </c>
      <c r="Z44" s="4" t="s">
        <v>38</v>
      </c>
      <c r="AA44" s="5">
        <v>1</v>
      </c>
      <c r="AB44" s="5">
        <v>1</v>
      </c>
      <c r="AE44" s="4" t="s">
        <v>38</v>
      </c>
      <c r="AF44" s="5">
        <v>0</v>
      </c>
      <c r="AG44" s="5">
        <v>0</v>
      </c>
      <c r="AJ44" s="4" t="s">
        <v>38</v>
      </c>
      <c r="AK44" s="5">
        <v>6</v>
      </c>
      <c r="AL44" s="5">
        <v>4</v>
      </c>
      <c r="AO44" s="4" t="s">
        <v>38</v>
      </c>
      <c r="AP44" s="5">
        <v>0</v>
      </c>
      <c r="AQ44" s="5">
        <v>0</v>
      </c>
      <c r="AT44" s="4" t="s">
        <v>38</v>
      </c>
      <c r="AU44" s="5">
        <v>0</v>
      </c>
      <c r="AV44" s="5">
        <v>0</v>
      </c>
      <c r="AY44" s="4" t="s">
        <v>38</v>
      </c>
      <c r="AZ44" s="5">
        <v>1</v>
      </c>
      <c r="BA44" s="5">
        <v>1</v>
      </c>
      <c r="BD44" s="4" t="s">
        <v>38</v>
      </c>
      <c r="BE44" s="5">
        <v>4</v>
      </c>
      <c r="BF44" s="5">
        <v>4</v>
      </c>
      <c r="BI44" s="4" t="s">
        <v>38</v>
      </c>
      <c r="BJ44" s="5">
        <v>2</v>
      </c>
      <c r="BK44" s="5">
        <v>2</v>
      </c>
      <c r="BN44" s="4" t="s">
        <v>38</v>
      </c>
      <c r="BO44" s="5">
        <v>0</v>
      </c>
      <c r="BP44" s="5">
        <v>0</v>
      </c>
      <c r="BS44" s="4" t="s">
        <v>38</v>
      </c>
      <c r="BT44" s="5">
        <v>7</v>
      </c>
      <c r="BU44" s="5">
        <v>6</v>
      </c>
      <c r="BX44" s="4" t="s">
        <v>38</v>
      </c>
      <c r="BY44" s="5">
        <v>1</v>
      </c>
      <c r="BZ44" s="5">
        <v>0</v>
      </c>
      <c r="CC44" s="4" t="s">
        <v>38</v>
      </c>
      <c r="CD44" s="5">
        <v>0</v>
      </c>
      <c r="CE44" s="5">
        <v>0</v>
      </c>
      <c r="CH44" s="4" t="s">
        <v>38</v>
      </c>
      <c r="CI44" s="5">
        <v>0</v>
      </c>
      <c r="CJ44" s="5">
        <v>0</v>
      </c>
      <c r="CM44" s="4" t="s">
        <v>38</v>
      </c>
      <c r="CN44" s="5">
        <v>0</v>
      </c>
      <c r="CO44" s="5">
        <v>0</v>
      </c>
      <c r="CR44" s="4" t="s">
        <v>38</v>
      </c>
      <c r="CS44" s="5">
        <v>0</v>
      </c>
      <c r="CT44" s="5">
        <v>0</v>
      </c>
      <c r="CW44" s="4" t="s">
        <v>38</v>
      </c>
      <c r="CX44" s="5">
        <v>1</v>
      </c>
      <c r="CY44" s="5">
        <v>1</v>
      </c>
      <c r="DB44" s="4" t="s">
        <v>38</v>
      </c>
      <c r="DC44" s="5">
        <v>0</v>
      </c>
      <c r="DD44" s="5">
        <v>0</v>
      </c>
      <c r="DG44" s="4" t="s">
        <v>38</v>
      </c>
      <c r="DH44" s="5">
        <v>1</v>
      </c>
      <c r="DI44" s="5">
        <v>1</v>
      </c>
      <c r="DL44" s="4" t="s">
        <v>38</v>
      </c>
      <c r="DM44" s="5">
        <v>6</v>
      </c>
      <c r="DN44" s="5">
        <v>0</v>
      </c>
      <c r="DQ44" s="4" t="s">
        <v>38</v>
      </c>
      <c r="DR44" s="5">
        <v>3</v>
      </c>
      <c r="DS44" s="5">
        <v>3</v>
      </c>
      <c r="DV44" s="4" t="s">
        <v>38</v>
      </c>
      <c r="DW44" s="5">
        <v>3</v>
      </c>
      <c r="DX44" s="5">
        <v>0</v>
      </c>
      <c r="EA44" s="4" t="s">
        <v>38</v>
      </c>
      <c r="EB44" s="5">
        <v>1</v>
      </c>
      <c r="EC44" s="5">
        <v>0</v>
      </c>
      <c r="EF44" s="4" t="s">
        <v>38</v>
      </c>
      <c r="EG44" s="5">
        <v>1</v>
      </c>
      <c r="EH44" s="5">
        <v>0</v>
      </c>
      <c r="EK44" s="4" t="s">
        <v>38</v>
      </c>
      <c r="EL44" s="5">
        <v>0</v>
      </c>
      <c r="EM44" s="5">
        <v>0</v>
      </c>
      <c r="EP44" s="4" t="s">
        <v>38</v>
      </c>
      <c r="EQ44" s="5">
        <v>1</v>
      </c>
      <c r="ER44" s="5">
        <v>1</v>
      </c>
    </row>
    <row r="45" spans="1:148">
      <c r="A45" s="4" t="s">
        <v>39</v>
      </c>
      <c r="B45" s="5">
        <v>1</v>
      </c>
      <c r="C45" s="5">
        <v>2</v>
      </c>
      <c r="F45" s="4" t="s">
        <v>39</v>
      </c>
      <c r="G45" s="5">
        <v>0</v>
      </c>
      <c r="H45" s="5">
        <v>0</v>
      </c>
      <c r="K45" s="4" t="s">
        <v>39</v>
      </c>
      <c r="L45" s="5">
        <v>0</v>
      </c>
      <c r="M45" s="5">
        <v>0</v>
      </c>
      <c r="P45" s="4" t="s">
        <v>39</v>
      </c>
      <c r="Q45" s="5">
        <v>2</v>
      </c>
      <c r="R45" s="5">
        <v>0</v>
      </c>
      <c r="U45" s="4" t="s">
        <v>39</v>
      </c>
      <c r="V45" s="5">
        <v>0</v>
      </c>
      <c r="W45" s="5">
        <v>0</v>
      </c>
      <c r="Z45" s="4" t="s">
        <v>39</v>
      </c>
      <c r="AA45" s="5">
        <v>0</v>
      </c>
      <c r="AB45" s="5">
        <v>0</v>
      </c>
      <c r="AE45" s="4" t="s">
        <v>39</v>
      </c>
      <c r="AF45" s="5">
        <v>0</v>
      </c>
      <c r="AG45" s="5">
        <v>0</v>
      </c>
      <c r="AJ45" s="4" t="s">
        <v>39</v>
      </c>
      <c r="AK45" s="5">
        <v>0</v>
      </c>
      <c r="AL45" s="5">
        <v>0</v>
      </c>
      <c r="AO45" s="4" t="s">
        <v>39</v>
      </c>
      <c r="AP45" s="5">
        <v>0</v>
      </c>
      <c r="AQ45" s="5">
        <v>1</v>
      </c>
      <c r="AT45" s="4" t="s">
        <v>39</v>
      </c>
      <c r="AU45" s="5">
        <v>1</v>
      </c>
      <c r="AV45" s="5">
        <v>0</v>
      </c>
      <c r="AY45" s="4" t="s">
        <v>39</v>
      </c>
      <c r="AZ45" s="5">
        <v>0</v>
      </c>
      <c r="BA45" s="5">
        <v>0</v>
      </c>
      <c r="BD45" s="4" t="s">
        <v>39</v>
      </c>
      <c r="BE45" s="5">
        <v>0</v>
      </c>
      <c r="BF45" s="5">
        <v>0</v>
      </c>
      <c r="BI45" s="4" t="s">
        <v>39</v>
      </c>
      <c r="BJ45" s="5">
        <v>2</v>
      </c>
      <c r="BK45" s="5">
        <v>0</v>
      </c>
      <c r="BN45" s="4" t="s">
        <v>39</v>
      </c>
      <c r="BO45" s="5">
        <v>0</v>
      </c>
      <c r="BP45" s="5">
        <v>0</v>
      </c>
      <c r="BS45" s="4" t="s">
        <v>39</v>
      </c>
      <c r="BT45" s="5">
        <v>0</v>
      </c>
      <c r="BU45" s="5">
        <v>0</v>
      </c>
      <c r="BX45" s="4" t="s">
        <v>39</v>
      </c>
      <c r="BY45" s="5">
        <v>0</v>
      </c>
      <c r="BZ45" s="5">
        <v>0</v>
      </c>
      <c r="CC45" s="4" t="s">
        <v>39</v>
      </c>
      <c r="CD45" s="5">
        <v>0</v>
      </c>
      <c r="CE45" s="5">
        <v>0</v>
      </c>
      <c r="CH45" s="4" t="s">
        <v>39</v>
      </c>
      <c r="CI45" s="5">
        <v>0</v>
      </c>
      <c r="CJ45" s="5">
        <v>0</v>
      </c>
      <c r="CM45" s="4" t="s">
        <v>39</v>
      </c>
      <c r="CN45" s="5">
        <v>0</v>
      </c>
      <c r="CO45" s="5">
        <v>0</v>
      </c>
      <c r="CR45" s="4" t="s">
        <v>39</v>
      </c>
      <c r="CS45" s="5">
        <v>0</v>
      </c>
      <c r="CT45" s="5">
        <v>0</v>
      </c>
      <c r="CW45" s="4" t="s">
        <v>39</v>
      </c>
      <c r="CX45" s="5">
        <v>0</v>
      </c>
      <c r="CY45" s="5">
        <v>0</v>
      </c>
      <c r="DB45" s="4" t="s">
        <v>39</v>
      </c>
      <c r="DC45" s="5">
        <v>0</v>
      </c>
      <c r="DD45" s="5">
        <v>0</v>
      </c>
      <c r="DG45" s="4" t="s">
        <v>39</v>
      </c>
      <c r="DH45" s="5">
        <v>0</v>
      </c>
      <c r="DI45" s="5">
        <v>0</v>
      </c>
      <c r="DL45" s="4" t="s">
        <v>39</v>
      </c>
      <c r="DM45" s="5">
        <v>0</v>
      </c>
      <c r="DN45" s="5">
        <v>1</v>
      </c>
      <c r="DQ45" s="4" t="s">
        <v>39</v>
      </c>
      <c r="DR45" s="5">
        <v>0</v>
      </c>
      <c r="DS45" s="5">
        <v>1</v>
      </c>
      <c r="DV45" s="4" t="s">
        <v>39</v>
      </c>
      <c r="DW45" s="5">
        <v>0</v>
      </c>
      <c r="DX45" s="5">
        <v>0</v>
      </c>
      <c r="EA45" s="4" t="s">
        <v>39</v>
      </c>
      <c r="EB45" s="5">
        <v>0</v>
      </c>
      <c r="EC45" s="5">
        <v>0</v>
      </c>
      <c r="EF45" s="4" t="s">
        <v>39</v>
      </c>
      <c r="EG45" s="5">
        <v>0</v>
      </c>
      <c r="EH45" s="5">
        <v>0</v>
      </c>
      <c r="EK45" s="4" t="s">
        <v>39</v>
      </c>
      <c r="EL45" s="5">
        <v>0</v>
      </c>
      <c r="EM45" s="5">
        <v>0</v>
      </c>
      <c r="EP45" s="4" t="s">
        <v>39</v>
      </c>
      <c r="EQ45" s="5">
        <v>1</v>
      </c>
      <c r="ER45" s="5">
        <v>0</v>
      </c>
    </row>
    <row r="46" spans="1:148">
      <c r="A46" s="4" t="s">
        <v>40</v>
      </c>
      <c r="B46" s="5">
        <v>1</v>
      </c>
      <c r="C46" s="5">
        <v>0</v>
      </c>
      <c r="F46" s="4" t="s">
        <v>40</v>
      </c>
      <c r="G46" s="5">
        <v>0</v>
      </c>
      <c r="H46" s="5">
        <v>0</v>
      </c>
      <c r="K46" s="4" t="s">
        <v>40</v>
      </c>
      <c r="L46" s="5">
        <v>1</v>
      </c>
      <c r="M46" s="5">
        <v>0</v>
      </c>
      <c r="P46" s="4" t="s">
        <v>40</v>
      </c>
      <c r="Q46" s="5">
        <v>1</v>
      </c>
      <c r="R46" s="5">
        <v>1</v>
      </c>
      <c r="U46" s="4" t="s">
        <v>40</v>
      </c>
      <c r="V46" s="5">
        <v>0</v>
      </c>
      <c r="W46" s="5">
        <v>0</v>
      </c>
      <c r="Z46" s="4" t="s">
        <v>40</v>
      </c>
      <c r="AA46" s="5">
        <v>0</v>
      </c>
      <c r="AB46" s="5">
        <v>0</v>
      </c>
      <c r="AE46" s="4" t="s">
        <v>40</v>
      </c>
      <c r="AF46" s="5">
        <v>3</v>
      </c>
      <c r="AG46" s="5">
        <v>2</v>
      </c>
      <c r="AJ46" s="4" t="s">
        <v>40</v>
      </c>
      <c r="AK46" s="5">
        <v>0</v>
      </c>
      <c r="AL46" s="5">
        <v>0</v>
      </c>
      <c r="AO46" s="4" t="s">
        <v>40</v>
      </c>
      <c r="AP46" s="5">
        <v>1</v>
      </c>
      <c r="AQ46" s="5">
        <v>0</v>
      </c>
      <c r="AT46" s="4" t="s">
        <v>40</v>
      </c>
      <c r="AU46" s="5">
        <v>0</v>
      </c>
      <c r="AV46" s="5">
        <v>0</v>
      </c>
      <c r="AY46" s="4" t="s">
        <v>40</v>
      </c>
      <c r="AZ46" s="5">
        <v>0</v>
      </c>
      <c r="BA46" s="5">
        <v>0</v>
      </c>
      <c r="BD46" s="4" t="s">
        <v>40</v>
      </c>
      <c r="BE46" s="5">
        <v>1</v>
      </c>
      <c r="BF46" s="5">
        <v>1</v>
      </c>
      <c r="BI46" s="4" t="s">
        <v>40</v>
      </c>
      <c r="BJ46" s="5">
        <v>0</v>
      </c>
      <c r="BK46" s="5">
        <v>0</v>
      </c>
      <c r="BN46" s="4" t="s">
        <v>40</v>
      </c>
      <c r="BO46" s="5">
        <v>0</v>
      </c>
      <c r="BP46" s="5">
        <v>0</v>
      </c>
      <c r="BS46" s="4" t="s">
        <v>40</v>
      </c>
      <c r="BT46" s="5">
        <v>0</v>
      </c>
      <c r="BU46" s="5">
        <v>0</v>
      </c>
      <c r="BX46" s="4" t="s">
        <v>40</v>
      </c>
      <c r="BY46" s="5">
        <v>0</v>
      </c>
      <c r="BZ46" s="5">
        <v>0</v>
      </c>
      <c r="CC46" s="4" t="s">
        <v>40</v>
      </c>
      <c r="CD46" s="5">
        <v>0</v>
      </c>
      <c r="CE46" s="5">
        <v>0</v>
      </c>
      <c r="CH46" s="4" t="s">
        <v>40</v>
      </c>
      <c r="CI46" s="5">
        <v>0</v>
      </c>
      <c r="CJ46" s="5">
        <v>0</v>
      </c>
      <c r="CM46" s="4" t="s">
        <v>40</v>
      </c>
      <c r="CN46" s="5">
        <v>0</v>
      </c>
      <c r="CO46" s="5">
        <v>0</v>
      </c>
      <c r="CR46" s="4" t="s">
        <v>40</v>
      </c>
      <c r="CS46" s="5">
        <v>0</v>
      </c>
      <c r="CT46" s="5">
        <v>0</v>
      </c>
      <c r="CW46" s="4" t="s">
        <v>40</v>
      </c>
      <c r="CX46" s="5">
        <v>0</v>
      </c>
      <c r="CY46" s="5">
        <v>0</v>
      </c>
      <c r="DB46" s="4" t="s">
        <v>40</v>
      </c>
      <c r="DC46" s="5">
        <v>0</v>
      </c>
      <c r="DD46" s="5">
        <v>0</v>
      </c>
      <c r="DG46" s="4" t="s">
        <v>40</v>
      </c>
      <c r="DH46" s="5">
        <v>0</v>
      </c>
      <c r="DI46" s="5">
        <v>0</v>
      </c>
      <c r="DL46" s="4" t="s">
        <v>40</v>
      </c>
      <c r="DM46" s="5">
        <v>1</v>
      </c>
      <c r="DN46" s="5">
        <v>0</v>
      </c>
      <c r="DQ46" s="4" t="s">
        <v>40</v>
      </c>
      <c r="DR46" s="5">
        <v>1</v>
      </c>
      <c r="DS46" s="5">
        <v>1</v>
      </c>
      <c r="DV46" s="4" t="s">
        <v>40</v>
      </c>
      <c r="DW46" s="5">
        <v>1</v>
      </c>
      <c r="DX46" s="5">
        <v>1</v>
      </c>
      <c r="EA46" s="4" t="s">
        <v>40</v>
      </c>
      <c r="EB46" s="5">
        <v>0</v>
      </c>
      <c r="EC46" s="5">
        <v>0</v>
      </c>
      <c r="EF46" s="4" t="s">
        <v>40</v>
      </c>
      <c r="EG46" s="5">
        <v>0</v>
      </c>
      <c r="EH46" s="5">
        <v>1</v>
      </c>
      <c r="EK46" s="4" t="s">
        <v>40</v>
      </c>
      <c r="EL46" s="5">
        <v>2</v>
      </c>
      <c r="EM46" s="5">
        <v>1</v>
      </c>
      <c r="EP46" s="4" t="s">
        <v>40</v>
      </c>
      <c r="EQ46" s="5">
        <v>0</v>
      </c>
      <c r="ER46" s="5">
        <v>0</v>
      </c>
    </row>
    <row r="47" spans="1:148">
      <c r="A47" s="4" t="s">
        <v>41</v>
      </c>
      <c r="B47" s="5">
        <v>0</v>
      </c>
      <c r="C47" s="5">
        <v>0</v>
      </c>
      <c r="F47" s="4" t="s">
        <v>41</v>
      </c>
      <c r="G47" s="5">
        <v>0</v>
      </c>
      <c r="H47" s="5">
        <v>0</v>
      </c>
      <c r="K47" s="4" t="s">
        <v>41</v>
      </c>
      <c r="L47" s="5">
        <v>0</v>
      </c>
      <c r="M47" s="5">
        <v>0</v>
      </c>
      <c r="P47" s="4" t="s">
        <v>41</v>
      </c>
      <c r="Q47" s="5">
        <v>0</v>
      </c>
      <c r="R47" s="5">
        <v>0</v>
      </c>
      <c r="U47" s="4" t="s">
        <v>41</v>
      </c>
      <c r="V47" s="5">
        <v>0</v>
      </c>
      <c r="W47" s="5">
        <v>0</v>
      </c>
      <c r="Z47" s="4" t="s">
        <v>41</v>
      </c>
      <c r="AA47" s="5">
        <v>0</v>
      </c>
      <c r="AB47" s="5">
        <v>0</v>
      </c>
      <c r="AE47" s="4" t="s">
        <v>41</v>
      </c>
      <c r="AF47" s="5">
        <v>0</v>
      </c>
      <c r="AG47" s="5">
        <v>0</v>
      </c>
      <c r="AJ47" s="4" t="s">
        <v>41</v>
      </c>
      <c r="AK47" s="5">
        <v>0</v>
      </c>
      <c r="AL47" s="5">
        <v>0</v>
      </c>
      <c r="AO47" s="4" t="s">
        <v>41</v>
      </c>
      <c r="AP47" s="5">
        <v>0</v>
      </c>
      <c r="AQ47" s="5">
        <v>0</v>
      </c>
      <c r="AT47" s="4" t="s">
        <v>41</v>
      </c>
      <c r="AU47" s="5">
        <v>0</v>
      </c>
      <c r="AV47" s="5">
        <v>0</v>
      </c>
      <c r="AY47" s="4" t="s">
        <v>41</v>
      </c>
      <c r="AZ47" s="5">
        <v>0</v>
      </c>
      <c r="BA47" s="5">
        <v>0</v>
      </c>
      <c r="BD47" s="4" t="s">
        <v>41</v>
      </c>
      <c r="BE47" s="5">
        <v>0</v>
      </c>
      <c r="BF47" s="5">
        <v>0</v>
      </c>
      <c r="BI47" s="4" t="s">
        <v>41</v>
      </c>
      <c r="BJ47" s="5">
        <v>0</v>
      </c>
      <c r="BK47" s="5">
        <v>0</v>
      </c>
      <c r="BN47" s="4" t="s">
        <v>41</v>
      </c>
      <c r="BO47" s="5">
        <v>0</v>
      </c>
      <c r="BP47" s="5">
        <v>0</v>
      </c>
      <c r="BS47" s="4" t="s">
        <v>41</v>
      </c>
      <c r="BT47" s="5">
        <v>0</v>
      </c>
      <c r="BU47" s="5">
        <v>0</v>
      </c>
      <c r="BX47" s="4" t="s">
        <v>41</v>
      </c>
      <c r="BY47" s="5">
        <v>0</v>
      </c>
      <c r="BZ47" s="5">
        <v>0</v>
      </c>
      <c r="CC47" s="4" t="s">
        <v>41</v>
      </c>
      <c r="CD47" s="5">
        <v>0</v>
      </c>
      <c r="CE47" s="5">
        <v>0</v>
      </c>
      <c r="CH47" s="4" t="s">
        <v>41</v>
      </c>
      <c r="CI47" s="5">
        <v>0</v>
      </c>
      <c r="CJ47" s="5">
        <v>0</v>
      </c>
      <c r="CM47" s="4" t="s">
        <v>41</v>
      </c>
      <c r="CN47" s="5">
        <v>0</v>
      </c>
      <c r="CO47" s="5">
        <v>0</v>
      </c>
      <c r="CR47" s="4" t="s">
        <v>41</v>
      </c>
      <c r="CS47" s="5">
        <v>0</v>
      </c>
      <c r="CT47" s="5">
        <v>0</v>
      </c>
      <c r="CW47" s="4" t="s">
        <v>41</v>
      </c>
      <c r="CX47" s="5">
        <v>0</v>
      </c>
      <c r="CY47" s="5">
        <v>0</v>
      </c>
      <c r="DB47" s="4" t="s">
        <v>41</v>
      </c>
      <c r="DC47" s="5">
        <v>0</v>
      </c>
      <c r="DD47" s="5">
        <v>0</v>
      </c>
      <c r="DG47" s="4" t="s">
        <v>41</v>
      </c>
      <c r="DH47" s="5">
        <v>0</v>
      </c>
      <c r="DI47" s="5">
        <v>0</v>
      </c>
      <c r="DL47" s="4" t="s">
        <v>41</v>
      </c>
      <c r="DM47" s="5">
        <v>0</v>
      </c>
      <c r="DN47" s="5">
        <v>0</v>
      </c>
      <c r="DQ47" s="4" t="s">
        <v>41</v>
      </c>
      <c r="DR47" s="5">
        <v>0</v>
      </c>
      <c r="DS47" s="5">
        <v>0</v>
      </c>
      <c r="DV47" s="4" t="s">
        <v>41</v>
      </c>
      <c r="DW47" s="5">
        <v>0</v>
      </c>
      <c r="DX47" s="5">
        <v>0</v>
      </c>
      <c r="EA47" s="4" t="s">
        <v>41</v>
      </c>
      <c r="EB47" s="5">
        <v>0</v>
      </c>
      <c r="EC47" s="5">
        <v>0</v>
      </c>
      <c r="EF47" s="4" t="s">
        <v>41</v>
      </c>
      <c r="EG47" s="5">
        <v>0</v>
      </c>
      <c r="EH47" s="5">
        <v>0</v>
      </c>
      <c r="EK47" s="4" t="s">
        <v>41</v>
      </c>
      <c r="EL47" s="5">
        <v>0</v>
      </c>
      <c r="EM47" s="5">
        <v>0</v>
      </c>
      <c r="EP47" s="4" t="s">
        <v>41</v>
      </c>
      <c r="EQ47" s="5">
        <v>0</v>
      </c>
      <c r="ER47" s="5">
        <v>0</v>
      </c>
    </row>
    <row r="48" spans="1:148">
      <c r="A48" s="4" t="s">
        <v>42</v>
      </c>
      <c r="B48" s="5">
        <v>7</v>
      </c>
      <c r="C48" s="5">
        <v>3</v>
      </c>
      <c r="F48" s="4" t="s">
        <v>42</v>
      </c>
      <c r="G48" s="5">
        <v>0</v>
      </c>
      <c r="H48" s="5">
        <v>0</v>
      </c>
      <c r="K48" s="4" t="s">
        <v>42</v>
      </c>
      <c r="L48" s="5">
        <v>0</v>
      </c>
      <c r="M48" s="5">
        <v>0</v>
      </c>
      <c r="P48" s="4" t="s">
        <v>42</v>
      </c>
      <c r="Q48" s="5">
        <v>2</v>
      </c>
      <c r="R48" s="5">
        <v>3</v>
      </c>
      <c r="U48" s="4" t="s">
        <v>42</v>
      </c>
      <c r="V48" s="5">
        <v>0</v>
      </c>
      <c r="W48" s="5">
        <v>0</v>
      </c>
      <c r="Z48" s="4" t="s">
        <v>42</v>
      </c>
      <c r="AA48" s="5">
        <v>3</v>
      </c>
      <c r="AB48" s="5">
        <v>1</v>
      </c>
      <c r="AE48" s="4" t="s">
        <v>42</v>
      </c>
      <c r="AF48" s="5">
        <v>0</v>
      </c>
      <c r="AG48" s="5">
        <v>1</v>
      </c>
      <c r="AJ48" s="4" t="s">
        <v>42</v>
      </c>
      <c r="AK48" s="5">
        <v>1</v>
      </c>
      <c r="AL48" s="5">
        <v>0</v>
      </c>
      <c r="AO48" s="4" t="s">
        <v>42</v>
      </c>
      <c r="AP48" s="5">
        <v>0</v>
      </c>
      <c r="AQ48" s="5">
        <v>0</v>
      </c>
      <c r="AT48" s="4" t="s">
        <v>42</v>
      </c>
      <c r="AU48" s="5">
        <v>0</v>
      </c>
      <c r="AV48" s="5">
        <v>0</v>
      </c>
      <c r="AY48" s="4" t="s">
        <v>42</v>
      </c>
      <c r="AZ48" s="5">
        <v>0</v>
      </c>
      <c r="BA48" s="5">
        <v>0</v>
      </c>
      <c r="BD48" s="4" t="s">
        <v>42</v>
      </c>
      <c r="BE48" s="5">
        <v>1</v>
      </c>
      <c r="BF48" s="5">
        <v>1</v>
      </c>
      <c r="BI48" s="4" t="s">
        <v>42</v>
      </c>
      <c r="BJ48" s="5">
        <v>0</v>
      </c>
      <c r="BK48" s="5">
        <v>0</v>
      </c>
      <c r="BN48" s="4" t="s">
        <v>42</v>
      </c>
      <c r="BO48" s="5">
        <v>0</v>
      </c>
      <c r="BP48" s="5">
        <v>0</v>
      </c>
      <c r="BS48" s="4" t="s">
        <v>42</v>
      </c>
      <c r="BT48" s="5">
        <v>0</v>
      </c>
      <c r="BU48" s="5">
        <v>0</v>
      </c>
      <c r="BX48" s="4" t="s">
        <v>42</v>
      </c>
      <c r="BY48" s="5">
        <v>0</v>
      </c>
      <c r="BZ48" s="5">
        <v>0</v>
      </c>
      <c r="CC48" s="4" t="s">
        <v>42</v>
      </c>
      <c r="CD48" s="5">
        <v>0</v>
      </c>
      <c r="CE48" s="5">
        <v>0</v>
      </c>
      <c r="CH48" s="4" t="s">
        <v>42</v>
      </c>
      <c r="CI48" s="5">
        <v>0</v>
      </c>
      <c r="CJ48" s="5">
        <v>0</v>
      </c>
      <c r="CM48" s="4" t="s">
        <v>42</v>
      </c>
      <c r="CN48" s="5">
        <v>1</v>
      </c>
      <c r="CO48" s="5">
        <v>1</v>
      </c>
      <c r="CR48" s="4" t="s">
        <v>42</v>
      </c>
      <c r="CS48" s="5">
        <v>0</v>
      </c>
      <c r="CT48" s="5">
        <v>0</v>
      </c>
      <c r="CW48" s="4" t="s">
        <v>42</v>
      </c>
      <c r="CX48" s="5">
        <v>0</v>
      </c>
      <c r="CY48" s="5">
        <v>0</v>
      </c>
      <c r="DB48" s="4" t="s">
        <v>42</v>
      </c>
      <c r="DC48" s="5">
        <v>0</v>
      </c>
      <c r="DD48" s="5">
        <v>0</v>
      </c>
      <c r="DG48" s="4" t="s">
        <v>42</v>
      </c>
      <c r="DH48" s="5">
        <v>0</v>
      </c>
      <c r="DI48" s="5">
        <v>0</v>
      </c>
      <c r="DL48" s="4" t="s">
        <v>42</v>
      </c>
      <c r="DM48" s="5">
        <v>2</v>
      </c>
      <c r="DN48" s="5">
        <v>2</v>
      </c>
      <c r="DQ48" s="4" t="s">
        <v>42</v>
      </c>
      <c r="DR48" s="5">
        <v>3</v>
      </c>
      <c r="DS48" s="5">
        <v>2</v>
      </c>
      <c r="DV48" s="4" t="s">
        <v>42</v>
      </c>
      <c r="DW48" s="5">
        <v>0</v>
      </c>
      <c r="DX48" s="5">
        <v>0</v>
      </c>
      <c r="EA48" s="4" t="s">
        <v>42</v>
      </c>
      <c r="EB48" s="5">
        <v>0</v>
      </c>
      <c r="EC48" s="5">
        <v>0</v>
      </c>
      <c r="EF48" s="4" t="s">
        <v>42</v>
      </c>
      <c r="EG48" s="5">
        <v>0</v>
      </c>
      <c r="EH48" s="5">
        <v>0</v>
      </c>
      <c r="EK48" s="4" t="s">
        <v>42</v>
      </c>
      <c r="EL48" s="5">
        <v>0</v>
      </c>
      <c r="EM48" s="5">
        <v>0</v>
      </c>
      <c r="EP48" s="4" t="s">
        <v>42</v>
      </c>
      <c r="EQ48" s="5">
        <v>0</v>
      </c>
      <c r="ER48" s="5">
        <v>0</v>
      </c>
    </row>
    <row r="49" spans="1:148">
      <c r="A49" s="4"/>
      <c r="B49" s="5"/>
      <c r="C49" s="5"/>
      <c r="F49" s="4"/>
      <c r="G49" s="5">
        <v>0</v>
      </c>
      <c r="H49" s="5">
        <v>0</v>
      </c>
      <c r="K49" s="4"/>
      <c r="L49" s="5">
        <v>0</v>
      </c>
      <c r="M49" s="5">
        <v>0</v>
      </c>
      <c r="P49" s="4"/>
      <c r="Q49" s="5">
        <v>0</v>
      </c>
      <c r="R49" s="5">
        <v>0</v>
      </c>
      <c r="U49" s="4"/>
      <c r="V49" s="5">
        <v>0</v>
      </c>
      <c r="W49" s="5">
        <v>0</v>
      </c>
      <c r="Z49" s="4"/>
      <c r="AA49" s="5">
        <v>0</v>
      </c>
      <c r="AB49" s="5">
        <v>0</v>
      </c>
      <c r="AE49" s="4"/>
      <c r="AF49" s="5">
        <v>0</v>
      </c>
      <c r="AG49" s="5">
        <v>0</v>
      </c>
      <c r="AJ49" s="4"/>
      <c r="AK49" s="5">
        <v>0</v>
      </c>
      <c r="AL49" s="5">
        <v>0</v>
      </c>
      <c r="AO49" s="4"/>
      <c r="AP49" s="5">
        <v>0</v>
      </c>
      <c r="AQ49" s="5">
        <v>0</v>
      </c>
      <c r="AT49" s="4"/>
      <c r="AU49" s="5">
        <v>0</v>
      </c>
      <c r="AV49" s="5">
        <v>0</v>
      </c>
      <c r="AY49" s="4"/>
      <c r="AZ49" s="5">
        <v>0</v>
      </c>
      <c r="BA49" s="5">
        <v>0</v>
      </c>
      <c r="BD49" s="4"/>
      <c r="BE49" s="5">
        <v>0</v>
      </c>
      <c r="BF49" s="5">
        <v>0</v>
      </c>
      <c r="BI49" s="4"/>
      <c r="BJ49" s="5">
        <v>0</v>
      </c>
      <c r="BK49" s="5">
        <v>0</v>
      </c>
      <c r="BN49" s="4"/>
      <c r="BO49" s="5">
        <v>0</v>
      </c>
      <c r="BP49" s="5">
        <v>0</v>
      </c>
      <c r="BS49" s="4"/>
      <c r="BT49" s="5">
        <v>0</v>
      </c>
      <c r="BU49" s="5">
        <v>0</v>
      </c>
      <c r="BX49" s="4"/>
      <c r="BY49" s="5">
        <v>0</v>
      </c>
      <c r="BZ49" s="5">
        <v>0</v>
      </c>
      <c r="CC49" s="4"/>
      <c r="CD49" s="5">
        <v>0</v>
      </c>
      <c r="CE49" s="5">
        <v>0</v>
      </c>
      <c r="CH49" s="4"/>
      <c r="CI49" s="5">
        <v>0</v>
      </c>
      <c r="CJ49" s="5">
        <v>0</v>
      </c>
      <c r="CM49" s="4"/>
      <c r="CN49" s="5">
        <v>0</v>
      </c>
      <c r="CO49" s="5">
        <v>0</v>
      </c>
      <c r="CR49" s="4"/>
      <c r="CS49" s="5">
        <v>0</v>
      </c>
      <c r="CT49" s="5">
        <v>0</v>
      </c>
      <c r="CW49" s="4"/>
      <c r="CX49" s="5">
        <v>0</v>
      </c>
      <c r="CY49" s="5">
        <v>0</v>
      </c>
      <c r="DB49" s="4"/>
      <c r="DC49" s="5">
        <v>0</v>
      </c>
      <c r="DD49" s="5">
        <v>0</v>
      </c>
      <c r="DG49" s="4"/>
      <c r="DH49" s="5">
        <v>0</v>
      </c>
      <c r="DI49" s="5">
        <v>0</v>
      </c>
      <c r="DL49" s="4"/>
      <c r="DM49" s="5">
        <v>0</v>
      </c>
      <c r="DN49" s="5">
        <v>0</v>
      </c>
      <c r="DQ49" s="4"/>
      <c r="DR49" s="5">
        <v>0</v>
      </c>
      <c r="DS49" s="5">
        <v>0</v>
      </c>
      <c r="DV49" s="4"/>
      <c r="DW49" s="5">
        <v>0</v>
      </c>
      <c r="DX49" s="5">
        <v>0</v>
      </c>
      <c r="EA49" s="4"/>
      <c r="EB49" s="5">
        <v>0</v>
      </c>
      <c r="EC49" s="5">
        <v>0</v>
      </c>
      <c r="EF49" s="4"/>
      <c r="EG49" s="5">
        <v>0</v>
      </c>
      <c r="EH49" s="5">
        <v>0</v>
      </c>
      <c r="EK49" s="4"/>
      <c r="EL49" s="5">
        <v>0</v>
      </c>
      <c r="EM49" s="5">
        <v>0</v>
      </c>
      <c r="EP49" s="4"/>
      <c r="EQ49" s="5">
        <v>0</v>
      </c>
      <c r="ER49" s="5">
        <v>0</v>
      </c>
    </row>
    <row r="50" spans="1:148">
      <c r="A50" s="6" t="s">
        <v>43</v>
      </c>
      <c r="B50" s="7">
        <f>SUM(B51:B52)</f>
        <v>0</v>
      </c>
      <c r="C50" s="7">
        <f>SUM(C51:C52)</f>
        <v>0</v>
      </c>
      <c r="F50" s="6" t="s">
        <v>43</v>
      </c>
      <c r="G50" s="7">
        <v>0</v>
      </c>
      <c r="H50" s="7">
        <v>0</v>
      </c>
      <c r="K50" s="6" t="s">
        <v>43</v>
      </c>
      <c r="L50" s="7">
        <v>0</v>
      </c>
      <c r="M50" s="7">
        <v>0</v>
      </c>
      <c r="P50" s="6" t="s">
        <v>43</v>
      </c>
      <c r="Q50" s="7">
        <v>0</v>
      </c>
      <c r="R50" s="7">
        <v>0</v>
      </c>
      <c r="U50" s="6" t="s">
        <v>43</v>
      </c>
      <c r="V50" s="7">
        <v>0</v>
      </c>
      <c r="W50" s="7">
        <v>0</v>
      </c>
      <c r="Z50" s="6" t="s">
        <v>43</v>
      </c>
      <c r="AA50" s="7">
        <v>0</v>
      </c>
      <c r="AB50" s="7">
        <v>0</v>
      </c>
      <c r="AE50" s="6" t="s">
        <v>43</v>
      </c>
      <c r="AF50" s="7">
        <v>0</v>
      </c>
      <c r="AG50" s="7">
        <v>0</v>
      </c>
      <c r="AJ50" s="6" t="s">
        <v>43</v>
      </c>
      <c r="AK50" s="7">
        <v>0</v>
      </c>
      <c r="AL50" s="7">
        <v>0</v>
      </c>
      <c r="AO50" s="6" t="s">
        <v>43</v>
      </c>
      <c r="AP50" s="7">
        <v>0</v>
      </c>
      <c r="AQ50" s="7">
        <v>0</v>
      </c>
      <c r="AT50" s="6" t="s">
        <v>43</v>
      </c>
      <c r="AU50" s="7">
        <v>0</v>
      </c>
      <c r="AV50" s="7">
        <v>0</v>
      </c>
      <c r="AY50" s="6" t="s">
        <v>43</v>
      </c>
      <c r="AZ50" s="7">
        <v>0</v>
      </c>
      <c r="BA50" s="7">
        <v>0</v>
      </c>
      <c r="BD50" s="6" t="s">
        <v>43</v>
      </c>
      <c r="BE50" s="7">
        <v>0</v>
      </c>
      <c r="BF50" s="7">
        <v>0</v>
      </c>
      <c r="BI50" s="6" t="s">
        <v>43</v>
      </c>
      <c r="BJ50" s="7">
        <v>0</v>
      </c>
      <c r="BK50" s="7">
        <v>0</v>
      </c>
      <c r="BN50" s="6" t="s">
        <v>43</v>
      </c>
      <c r="BO50" s="7">
        <v>0</v>
      </c>
      <c r="BP50" s="7">
        <v>0</v>
      </c>
      <c r="BS50" s="6" t="s">
        <v>43</v>
      </c>
      <c r="BT50" s="7">
        <v>0</v>
      </c>
      <c r="BU50" s="7">
        <v>0</v>
      </c>
      <c r="BX50" s="6" t="s">
        <v>43</v>
      </c>
      <c r="BY50" s="7">
        <v>0</v>
      </c>
      <c r="BZ50" s="7">
        <v>0</v>
      </c>
      <c r="CC50" s="6" t="s">
        <v>43</v>
      </c>
      <c r="CD50" s="7">
        <v>0</v>
      </c>
      <c r="CE50" s="7">
        <v>0</v>
      </c>
      <c r="CH50" s="6" t="s">
        <v>43</v>
      </c>
      <c r="CI50" s="7">
        <v>0</v>
      </c>
      <c r="CJ50" s="7">
        <v>0</v>
      </c>
      <c r="CM50" s="6" t="s">
        <v>43</v>
      </c>
      <c r="CN50" s="7">
        <v>0</v>
      </c>
      <c r="CO50" s="7">
        <v>0</v>
      </c>
      <c r="CR50" s="6" t="s">
        <v>43</v>
      </c>
      <c r="CS50" s="7">
        <v>0</v>
      </c>
      <c r="CT50" s="7">
        <v>0</v>
      </c>
      <c r="CW50" s="6" t="s">
        <v>43</v>
      </c>
      <c r="CX50" s="7">
        <v>0</v>
      </c>
      <c r="CY50" s="7">
        <v>0</v>
      </c>
      <c r="DB50" s="6" t="s">
        <v>43</v>
      </c>
      <c r="DC50" s="7">
        <v>0</v>
      </c>
      <c r="DD50" s="7">
        <v>0</v>
      </c>
      <c r="DG50" s="6" t="s">
        <v>43</v>
      </c>
      <c r="DH50" s="7">
        <v>0</v>
      </c>
      <c r="DI50" s="7">
        <v>0</v>
      </c>
      <c r="DL50" s="6" t="s">
        <v>43</v>
      </c>
      <c r="DM50" s="7">
        <v>0</v>
      </c>
      <c r="DN50" s="7">
        <v>0</v>
      </c>
      <c r="DQ50" s="6" t="s">
        <v>43</v>
      </c>
      <c r="DR50" s="7">
        <v>10</v>
      </c>
      <c r="DS50" s="7">
        <v>10</v>
      </c>
      <c r="DV50" s="6" t="s">
        <v>43</v>
      </c>
      <c r="DW50" s="10">
        <v>0</v>
      </c>
      <c r="DX50" s="10">
        <v>0</v>
      </c>
      <c r="EA50" s="6" t="s">
        <v>43</v>
      </c>
      <c r="EB50" s="7">
        <v>0</v>
      </c>
      <c r="EC50" s="7">
        <v>0</v>
      </c>
      <c r="EF50" s="6" t="s">
        <v>43</v>
      </c>
      <c r="EG50" s="7">
        <v>0</v>
      </c>
      <c r="EH50" s="7">
        <v>0</v>
      </c>
      <c r="EK50" s="6" t="s">
        <v>43</v>
      </c>
      <c r="EL50" s="7">
        <v>0</v>
      </c>
      <c r="EM50" s="7">
        <v>0</v>
      </c>
      <c r="EP50" s="6" t="s">
        <v>43</v>
      </c>
      <c r="EQ50" s="9">
        <v>0</v>
      </c>
      <c r="ER50" s="9">
        <v>0</v>
      </c>
    </row>
    <row r="51" spans="1:148">
      <c r="A51" s="4" t="s">
        <v>44</v>
      </c>
      <c r="B51" s="5">
        <v>0</v>
      </c>
      <c r="C51" s="5">
        <v>0</v>
      </c>
      <c r="F51" s="4" t="s">
        <v>44</v>
      </c>
      <c r="G51" s="5">
        <v>0</v>
      </c>
      <c r="H51" s="5">
        <v>0</v>
      </c>
      <c r="K51" s="4" t="s">
        <v>44</v>
      </c>
      <c r="L51" s="5">
        <v>0</v>
      </c>
      <c r="M51" s="5">
        <v>0</v>
      </c>
      <c r="P51" s="4" t="s">
        <v>44</v>
      </c>
      <c r="Q51" s="5">
        <v>0</v>
      </c>
      <c r="R51" s="5">
        <v>0</v>
      </c>
      <c r="U51" s="4" t="s">
        <v>44</v>
      </c>
      <c r="V51" s="5">
        <v>0</v>
      </c>
      <c r="W51" s="5">
        <v>0</v>
      </c>
      <c r="Z51" s="4" t="s">
        <v>44</v>
      </c>
      <c r="AA51" s="5">
        <v>0</v>
      </c>
      <c r="AB51" s="5">
        <v>0</v>
      </c>
      <c r="AE51" s="4" t="s">
        <v>44</v>
      </c>
      <c r="AF51" s="5">
        <v>0</v>
      </c>
      <c r="AG51" s="5">
        <v>0</v>
      </c>
      <c r="AJ51" s="4" t="s">
        <v>44</v>
      </c>
      <c r="AK51" s="5">
        <v>0</v>
      </c>
      <c r="AL51" s="5">
        <v>0</v>
      </c>
      <c r="AO51" s="4" t="s">
        <v>44</v>
      </c>
      <c r="AP51" s="5">
        <v>0</v>
      </c>
      <c r="AQ51" s="5">
        <v>0</v>
      </c>
      <c r="AT51" s="4" t="s">
        <v>44</v>
      </c>
      <c r="AU51" s="5">
        <v>0</v>
      </c>
      <c r="AV51" s="5">
        <v>0</v>
      </c>
      <c r="AY51" s="4" t="s">
        <v>44</v>
      </c>
      <c r="AZ51" s="5">
        <v>0</v>
      </c>
      <c r="BA51" s="5">
        <v>0</v>
      </c>
      <c r="BD51" s="4" t="s">
        <v>44</v>
      </c>
      <c r="BE51" s="5">
        <v>0</v>
      </c>
      <c r="BF51" s="5">
        <v>0</v>
      </c>
      <c r="BI51" s="4" t="s">
        <v>44</v>
      </c>
      <c r="BJ51" s="5">
        <v>0</v>
      </c>
      <c r="BK51" s="5">
        <v>0</v>
      </c>
      <c r="BN51" s="4" t="s">
        <v>44</v>
      </c>
      <c r="BO51" s="5">
        <v>0</v>
      </c>
      <c r="BP51" s="5">
        <v>0</v>
      </c>
      <c r="BS51" s="4" t="s">
        <v>44</v>
      </c>
      <c r="BT51" s="5">
        <v>0</v>
      </c>
      <c r="BU51" s="5">
        <v>0</v>
      </c>
      <c r="BX51" s="4" t="s">
        <v>44</v>
      </c>
      <c r="BY51" s="5">
        <v>0</v>
      </c>
      <c r="BZ51" s="5">
        <v>0</v>
      </c>
      <c r="CC51" s="4" t="s">
        <v>44</v>
      </c>
      <c r="CD51" s="5">
        <v>0</v>
      </c>
      <c r="CE51" s="5">
        <v>0</v>
      </c>
      <c r="CH51" s="4" t="s">
        <v>44</v>
      </c>
      <c r="CI51" s="5">
        <v>0</v>
      </c>
      <c r="CJ51" s="5">
        <v>0</v>
      </c>
      <c r="CM51" s="4" t="s">
        <v>44</v>
      </c>
      <c r="CN51" s="5">
        <v>0</v>
      </c>
      <c r="CO51" s="5">
        <v>0</v>
      </c>
      <c r="CR51" s="4" t="s">
        <v>44</v>
      </c>
      <c r="CS51" s="5">
        <v>0</v>
      </c>
      <c r="CT51" s="5">
        <v>0</v>
      </c>
      <c r="CW51" s="4" t="s">
        <v>44</v>
      </c>
      <c r="CX51" s="5">
        <v>0</v>
      </c>
      <c r="CY51" s="5">
        <v>0</v>
      </c>
      <c r="DB51" s="4" t="s">
        <v>44</v>
      </c>
      <c r="DC51" s="5">
        <v>0</v>
      </c>
      <c r="DD51" s="5">
        <v>0</v>
      </c>
      <c r="DG51" s="4" t="s">
        <v>44</v>
      </c>
      <c r="DH51" s="5">
        <v>0</v>
      </c>
      <c r="DI51" s="5">
        <v>0</v>
      </c>
      <c r="DL51" s="4" t="s">
        <v>44</v>
      </c>
      <c r="DM51" s="5">
        <v>0</v>
      </c>
      <c r="DN51" s="5">
        <v>0</v>
      </c>
      <c r="DQ51" s="4" t="s">
        <v>44</v>
      </c>
      <c r="DR51" s="5">
        <v>0</v>
      </c>
      <c r="DS51" s="5">
        <v>0</v>
      </c>
      <c r="DV51" s="4" t="s">
        <v>44</v>
      </c>
      <c r="DW51" s="5">
        <v>0</v>
      </c>
      <c r="DX51" s="5">
        <v>0</v>
      </c>
      <c r="EA51" s="4" t="s">
        <v>44</v>
      </c>
      <c r="EB51" s="5">
        <v>0</v>
      </c>
      <c r="EC51" s="5">
        <v>0</v>
      </c>
      <c r="EF51" s="4" t="s">
        <v>44</v>
      </c>
      <c r="EG51" s="5">
        <v>0</v>
      </c>
      <c r="EH51" s="5">
        <v>0</v>
      </c>
      <c r="EK51" s="4" t="s">
        <v>44</v>
      </c>
      <c r="EL51" s="5">
        <v>0</v>
      </c>
      <c r="EM51" s="5">
        <v>0</v>
      </c>
      <c r="EP51" s="4" t="s">
        <v>44</v>
      </c>
      <c r="EQ51" s="5">
        <v>0</v>
      </c>
      <c r="ER51" s="5">
        <v>0</v>
      </c>
    </row>
    <row r="52" spans="1:148">
      <c r="A52" s="4" t="s">
        <v>45</v>
      </c>
      <c r="B52" s="5">
        <v>0</v>
      </c>
      <c r="C52" s="5">
        <v>0</v>
      </c>
      <c r="F52" s="4" t="s">
        <v>45</v>
      </c>
      <c r="G52" s="5">
        <v>0</v>
      </c>
      <c r="H52" s="5">
        <v>0</v>
      </c>
      <c r="K52" s="4" t="s">
        <v>45</v>
      </c>
      <c r="L52" s="5">
        <v>0</v>
      </c>
      <c r="M52" s="5">
        <v>0</v>
      </c>
      <c r="P52" s="4" t="s">
        <v>45</v>
      </c>
      <c r="Q52" s="5">
        <v>0</v>
      </c>
      <c r="R52" s="5">
        <v>0</v>
      </c>
      <c r="U52" s="4" t="s">
        <v>45</v>
      </c>
      <c r="V52" s="5">
        <v>0</v>
      </c>
      <c r="W52" s="5">
        <v>0</v>
      </c>
      <c r="Z52" s="4" t="s">
        <v>45</v>
      </c>
      <c r="AA52" s="5">
        <v>0</v>
      </c>
      <c r="AB52" s="5">
        <v>0</v>
      </c>
      <c r="AE52" s="4" t="s">
        <v>45</v>
      </c>
      <c r="AF52" s="5">
        <v>0</v>
      </c>
      <c r="AG52" s="5">
        <v>0</v>
      </c>
      <c r="AJ52" s="4" t="s">
        <v>45</v>
      </c>
      <c r="AK52" s="5">
        <v>0</v>
      </c>
      <c r="AL52" s="5">
        <v>0</v>
      </c>
      <c r="AO52" s="4" t="s">
        <v>45</v>
      </c>
      <c r="AP52" s="5">
        <v>0</v>
      </c>
      <c r="AQ52" s="5">
        <v>0</v>
      </c>
      <c r="AT52" s="4" t="s">
        <v>45</v>
      </c>
      <c r="AU52" s="5">
        <v>0</v>
      </c>
      <c r="AV52" s="5">
        <v>0</v>
      </c>
      <c r="AY52" s="4" t="s">
        <v>45</v>
      </c>
      <c r="AZ52" s="5">
        <v>0</v>
      </c>
      <c r="BA52" s="5">
        <v>0</v>
      </c>
      <c r="BD52" s="4" t="s">
        <v>45</v>
      </c>
      <c r="BE52" s="5">
        <v>0</v>
      </c>
      <c r="BF52" s="5">
        <v>0</v>
      </c>
      <c r="BI52" s="4" t="s">
        <v>45</v>
      </c>
      <c r="BJ52" s="5">
        <v>0</v>
      </c>
      <c r="BK52" s="5">
        <v>0</v>
      </c>
      <c r="BN52" s="4" t="s">
        <v>45</v>
      </c>
      <c r="BO52" s="5">
        <v>0</v>
      </c>
      <c r="BP52" s="5">
        <v>0</v>
      </c>
      <c r="BS52" s="4" t="s">
        <v>45</v>
      </c>
      <c r="BT52" s="5">
        <v>0</v>
      </c>
      <c r="BU52" s="5">
        <v>0</v>
      </c>
      <c r="BX52" s="4" t="s">
        <v>45</v>
      </c>
      <c r="BY52" s="5">
        <v>0</v>
      </c>
      <c r="BZ52" s="5">
        <v>0</v>
      </c>
      <c r="CC52" s="4" t="s">
        <v>45</v>
      </c>
      <c r="CD52" s="5">
        <v>0</v>
      </c>
      <c r="CE52" s="5">
        <v>0</v>
      </c>
      <c r="CH52" s="4" t="s">
        <v>45</v>
      </c>
      <c r="CI52" s="5">
        <v>0</v>
      </c>
      <c r="CJ52" s="5">
        <v>0</v>
      </c>
      <c r="CM52" s="4" t="s">
        <v>45</v>
      </c>
      <c r="CN52" s="5">
        <v>0</v>
      </c>
      <c r="CO52" s="5">
        <v>0</v>
      </c>
      <c r="CR52" s="4" t="s">
        <v>45</v>
      </c>
      <c r="CS52" s="5">
        <v>0</v>
      </c>
      <c r="CT52" s="5">
        <v>0</v>
      </c>
      <c r="CW52" s="4" t="s">
        <v>45</v>
      </c>
      <c r="CX52" s="5">
        <v>0</v>
      </c>
      <c r="CY52" s="5">
        <v>0</v>
      </c>
      <c r="DB52" s="4" t="s">
        <v>45</v>
      </c>
      <c r="DC52" s="5">
        <v>0</v>
      </c>
      <c r="DD52" s="5">
        <v>0</v>
      </c>
      <c r="DG52" s="4" t="s">
        <v>45</v>
      </c>
      <c r="DH52" s="5">
        <v>0</v>
      </c>
      <c r="DI52" s="5">
        <v>0</v>
      </c>
      <c r="DL52" s="4" t="s">
        <v>45</v>
      </c>
      <c r="DM52" s="5">
        <v>0</v>
      </c>
      <c r="DN52" s="5">
        <v>0</v>
      </c>
      <c r="DQ52" s="4" t="s">
        <v>45</v>
      </c>
      <c r="DR52" s="5">
        <v>10</v>
      </c>
      <c r="DS52" s="5">
        <v>10</v>
      </c>
      <c r="DV52" s="4" t="s">
        <v>45</v>
      </c>
      <c r="DW52" s="5">
        <v>0</v>
      </c>
      <c r="DX52" s="5">
        <v>0</v>
      </c>
      <c r="EA52" s="4" t="s">
        <v>45</v>
      </c>
      <c r="EB52" s="5">
        <v>0</v>
      </c>
      <c r="EC52" s="5">
        <v>0</v>
      </c>
      <c r="EF52" s="4" t="s">
        <v>45</v>
      </c>
      <c r="EG52" s="5">
        <v>0</v>
      </c>
      <c r="EH52" s="5">
        <v>0</v>
      </c>
      <c r="EK52" s="4" t="s">
        <v>45</v>
      </c>
      <c r="EL52" s="5">
        <v>0</v>
      </c>
      <c r="EM52" s="5">
        <v>0</v>
      </c>
      <c r="EP52" s="4" t="s">
        <v>45</v>
      </c>
      <c r="EQ52" s="5">
        <v>0</v>
      </c>
      <c r="ER52" s="5">
        <v>0</v>
      </c>
    </row>
    <row r="53" spans="1:148">
      <c r="A53" s="4"/>
      <c r="B53" s="5"/>
      <c r="C53" s="5"/>
      <c r="F53" s="4"/>
      <c r="G53" s="5"/>
      <c r="H53" s="5"/>
      <c r="K53" s="4"/>
      <c r="L53" s="5"/>
      <c r="M53" s="5"/>
      <c r="P53" s="4"/>
      <c r="Q53" s="5"/>
      <c r="R53" s="5"/>
      <c r="U53" s="4"/>
      <c r="V53" s="5"/>
      <c r="W53" s="5"/>
      <c r="Z53" s="4"/>
      <c r="AA53" s="5"/>
      <c r="AB53" s="5"/>
      <c r="AE53" s="4"/>
      <c r="AF53" s="5"/>
      <c r="AG53" s="5"/>
      <c r="AJ53" s="4"/>
      <c r="AK53" s="5"/>
      <c r="AL53" s="5"/>
      <c r="AO53" s="4"/>
      <c r="AP53" s="5"/>
      <c r="AQ53" s="5"/>
      <c r="AT53" s="4"/>
      <c r="AU53" s="5"/>
      <c r="AV53" s="5"/>
      <c r="AY53" s="4"/>
      <c r="AZ53" s="5"/>
      <c r="BA53" s="5"/>
      <c r="BD53" s="4"/>
      <c r="BE53" s="5"/>
      <c r="BF53" s="5"/>
      <c r="BI53" s="4"/>
      <c r="BJ53" s="5"/>
      <c r="BK53" s="5"/>
      <c r="BN53" s="4"/>
      <c r="BO53" s="5"/>
      <c r="BP53" s="5"/>
      <c r="BS53" s="4"/>
      <c r="BT53" s="5"/>
      <c r="BU53" s="5"/>
      <c r="BX53" s="4"/>
      <c r="BY53" s="5"/>
      <c r="BZ53" s="5"/>
      <c r="CC53" s="4"/>
      <c r="CD53" s="5"/>
      <c r="CE53" s="5"/>
      <c r="CH53" s="4"/>
      <c r="CI53" s="5"/>
      <c r="CJ53" s="5"/>
      <c r="CM53" s="4"/>
      <c r="CN53" s="5"/>
      <c r="CO53" s="5"/>
      <c r="CR53" s="4"/>
      <c r="CS53" s="5"/>
      <c r="CT53" s="5"/>
      <c r="CW53" s="4"/>
      <c r="CX53" s="5"/>
      <c r="CY53" s="5"/>
      <c r="DB53" s="4"/>
      <c r="DC53" s="5"/>
      <c r="DD53" s="5"/>
      <c r="DG53" s="4"/>
      <c r="DH53" s="5"/>
      <c r="DI53" s="5"/>
      <c r="DL53" s="4"/>
      <c r="DM53" s="5"/>
      <c r="DN53" s="5"/>
      <c r="DQ53" s="4"/>
      <c r="DR53" s="5"/>
      <c r="DS53" s="5"/>
      <c r="DV53" s="4"/>
      <c r="DW53" s="5"/>
      <c r="DX53" s="5"/>
      <c r="EA53" s="4"/>
      <c r="EB53" s="5"/>
      <c r="EC53" s="5"/>
      <c r="EF53" s="4"/>
      <c r="EG53" s="5"/>
      <c r="EH53" s="5"/>
      <c r="EK53" s="4"/>
      <c r="EL53" s="5"/>
      <c r="EM53" s="5"/>
      <c r="EP53" s="4"/>
      <c r="EQ53" s="5"/>
      <c r="ER53" s="5"/>
    </row>
    <row r="54" spans="1:148">
      <c r="A54" s="6" t="s">
        <v>46</v>
      </c>
      <c r="B54" s="7">
        <f>SUM(B55:B56)</f>
        <v>21</v>
      </c>
      <c r="C54" s="7">
        <f>SUM(C55:C56)</f>
        <v>13</v>
      </c>
      <c r="F54" s="6" t="s">
        <v>46</v>
      </c>
      <c r="G54" s="7">
        <v>1</v>
      </c>
      <c r="H54" s="7">
        <v>1</v>
      </c>
      <c r="K54" s="6" t="s">
        <v>46</v>
      </c>
      <c r="L54" s="7">
        <v>1</v>
      </c>
      <c r="M54" s="7">
        <v>0</v>
      </c>
      <c r="P54" s="6" t="s">
        <v>46</v>
      </c>
      <c r="Q54" s="7">
        <v>48</v>
      </c>
      <c r="R54" s="7">
        <v>2</v>
      </c>
      <c r="U54" s="6" t="s">
        <v>46</v>
      </c>
      <c r="V54" s="7">
        <v>9</v>
      </c>
      <c r="W54" s="7">
        <v>1</v>
      </c>
      <c r="Z54" s="6" t="s">
        <v>46</v>
      </c>
      <c r="AA54" s="7">
        <v>0</v>
      </c>
      <c r="AB54" s="7">
        <v>0</v>
      </c>
      <c r="AE54" s="6" t="s">
        <v>46</v>
      </c>
      <c r="AF54" s="7">
        <v>0</v>
      </c>
      <c r="AG54" s="7">
        <v>0</v>
      </c>
      <c r="AJ54" s="6" t="s">
        <v>46</v>
      </c>
      <c r="AK54" s="7">
        <v>2</v>
      </c>
      <c r="AL54" s="7">
        <v>2</v>
      </c>
      <c r="AO54" s="6" t="s">
        <v>46</v>
      </c>
      <c r="AP54" s="7">
        <v>3</v>
      </c>
      <c r="AQ54" s="7">
        <v>3</v>
      </c>
      <c r="AT54" s="6" t="s">
        <v>46</v>
      </c>
      <c r="AU54" s="7">
        <v>11</v>
      </c>
      <c r="AV54" s="7">
        <v>2</v>
      </c>
      <c r="AY54" s="6" t="s">
        <v>46</v>
      </c>
      <c r="AZ54" s="7">
        <v>0</v>
      </c>
      <c r="BA54" s="7">
        <v>0</v>
      </c>
      <c r="BD54" s="6" t="s">
        <v>46</v>
      </c>
      <c r="BE54" s="7">
        <v>9</v>
      </c>
      <c r="BF54" s="7">
        <v>3</v>
      </c>
      <c r="BI54" s="6" t="s">
        <v>46</v>
      </c>
      <c r="BJ54" s="7">
        <v>12</v>
      </c>
      <c r="BK54" s="7">
        <v>3</v>
      </c>
      <c r="BN54" s="6" t="s">
        <v>46</v>
      </c>
      <c r="BO54" s="7">
        <v>10</v>
      </c>
      <c r="BP54" s="7">
        <v>5</v>
      </c>
      <c r="BS54" s="6" t="s">
        <v>46</v>
      </c>
      <c r="BT54" s="7">
        <v>2</v>
      </c>
      <c r="BU54" s="7">
        <v>2</v>
      </c>
      <c r="BX54" s="6" t="s">
        <v>46</v>
      </c>
      <c r="BY54" s="7">
        <v>9</v>
      </c>
      <c r="BZ54" s="7">
        <v>2</v>
      </c>
      <c r="CC54" s="6" t="s">
        <v>46</v>
      </c>
      <c r="CD54" s="7">
        <v>0</v>
      </c>
      <c r="CE54" s="7">
        <v>0</v>
      </c>
      <c r="CH54" s="6" t="s">
        <v>46</v>
      </c>
      <c r="CI54" s="7">
        <v>0</v>
      </c>
      <c r="CJ54" s="7">
        <v>0</v>
      </c>
      <c r="CM54" s="6" t="s">
        <v>46</v>
      </c>
      <c r="CN54" s="7">
        <v>0</v>
      </c>
      <c r="CO54" s="7">
        <v>0</v>
      </c>
      <c r="CR54" s="6" t="s">
        <v>46</v>
      </c>
      <c r="CS54" s="7">
        <v>0</v>
      </c>
      <c r="CT54" s="7">
        <v>0</v>
      </c>
      <c r="CW54" s="6" t="s">
        <v>46</v>
      </c>
      <c r="CX54" s="7">
        <v>13</v>
      </c>
      <c r="CY54" s="7">
        <v>9</v>
      </c>
      <c r="DB54" s="6" t="s">
        <v>46</v>
      </c>
      <c r="DC54" s="7">
        <v>1</v>
      </c>
      <c r="DD54" s="7">
        <v>0</v>
      </c>
      <c r="DG54" s="6" t="s">
        <v>46</v>
      </c>
      <c r="DH54" s="7">
        <v>6</v>
      </c>
      <c r="DI54" s="7">
        <v>1</v>
      </c>
      <c r="DL54" s="6" t="s">
        <v>46</v>
      </c>
      <c r="DM54" s="7">
        <v>19</v>
      </c>
      <c r="DN54" s="7">
        <v>2</v>
      </c>
      <c r="DQ54" s="6" t="s">
        <v>46</v>
      </c>
      <c r="DR54" s="7">
        <v>74</v>
      </c>
      <c r="DS54" s="7">
        <v>10</v>
      </c>
      <c r="DV54" s="6" t="s">
        <v>46</v>
      </c>
      <c r="DW54" s="10">
        <v>5</v>
      </c>
      <c r="DX54" s="10">
        <v>0</v>
      </c>
      <c r="EA54" s="6" t="s">
        <v>46</v>
      </c>
      <c r="EB54" s="7">
        <v>3</v>
      </c>
      <c r="EC54" s="7">
        <v>0</v>
      </c>
      <c r="EF54" s="6" t="s">
        <v>46</v>
      </c>
      <c r="EG54" s="7">
        <v>5</v>
      </c>
      <c r="EH54" s="7">
        <v>2</v>
      </c>
      <c r="EK54" s="6" t="s">
        <v>46</v>
      </c>
      <c r="EL54" s="7">
        <v>5</v>
      </c>
      <c r="EM54" s="7">
        <v>0</v>
      </c>
      <c r="EP54" s="6" t="s">
        <v>46</v>
      </c>
      <c r="EQ54" s="9">
        <v>1</v>
      </c>
      <c r="ER54" s="9">
        <v>0</v>
      </c>
    </row>
    <row r="55" spans="1:148">
      <c r="A55" s="4" t="s">
        <v>47</v>
      </c>
      <c r="B55" s="5">
        <v>14</v>
      </c>
      <c r="C55" s="5">
        <v>0</v>
      </c>
      <c r="F55" s="4" t="s">
        <v>47</v>
      </c>
      <c r="G55" s="5">
        <v>0</v>
      </c>
      <c r="H55" s="5">
        <v>0</v>
      </c>
      <c r="K55" s="4" t="s">
        <v>47</v>
      </c>
      <c r="L55" s="5">
        <v>0</v>
      </c>
      <c r="M55" s="5">
        <v>0</v>
      </c>
      <c r="P55" s="4" t="s">
        <v>47</v>
      </c>
      <c r="Q55" s="5">
        <v>45</v>
      </c>
      <c r="R55" s="5">
        <v>0</v>
      </c>
      <c r="U55" s="4" t="s">
        <v>47</v>
      </c>
      <c r="V55" s="5">
        <v>8</v>
      </c>
      <c r="W55" s="5">
        <v>0</v>
      </c>
      <c r="Z55" s="4" t="s">
        <v>47</v>
      </c>
      <c r="AA55" s="5">
        <v>0</v>
      </c>
      <c r="AB55" s="5">
        <v>0</v>
      </c>
      <c r="AE55" s="4" t="s">
        <v>47</v>
      </c>
      <c r="AF55" s="5">
        <v>0</v>
      </c>
      <c r="AG55" s="5">
        <v>0</v>
      </c>
      <c r="AJ55" s="4" t="s">
        <v>47</v>
      </c>
      <c r="AK55" s="5">
        <v>1</v>
      </c>
      <c r="AL55" s="5">
        <v>0</v>
      </c>
      <c r="AO55" s="4" t="s">
        <v>47</v>
      </c>
      <c r="AP55" s="5">
        <v>1</v>
      </c>
      <c r="AQ55" s="5">
        <v>0</v>
      </c>
      <c r="AT55" s="4" t="s">
        <v>47</v>
      </c>
      <c r="AU55" s="5">
        <v>8</v>
      </c>
      <c r="AV55" s="5">
        <v>0</v>
      </c>
      <c r="AY55" s="4" t="s">
        <v>47</v>
      </c>
      <c r="AZ55" s="5">
        <v>0</v>
      </c>
      <c r="BA55" s="5">
        <v>0</v>
      </c>
      <c r="BD55" s="4" t="s">
        <v>47</v>
      </c>
      <c r="BE55" s="5">
        <v>4</v>
      </c>
      <c r="BF55" s="5">
        <v>0</v>
      </c>
      <c r="BI55" s="4" t="s">
        <v>47</v>
      </c>
      <c r="BJ55" s="5">
        <v>10</v>
      </c>
      <c r="BK55" s="5">
        <v>0</v>
      </c>
      <c r="BN55" s="4" t="s">
        <v>47</v>
      </c>
      <c r="BO55" s="5">
        <v>3</v>
      </c>
      <c r="BP55" s="5">
        <v>0</v>
      </c>
      <c r="BS55" s="4" t="s">
        <v>47</v>
      </c>
      <c r="BT55" s="5">
        <v>0</v>
      </c>
      <c r="BU55" s="5">
        <v>0</v>
      </c>
      <c r="BX55" s="4" t="s">
        <v>47</v>
      </c>
      <c r="BY55" s="5">
        <v>5</v>
      </c>
      <c r="BZ55" s="5">
        <v>0</v>
      </c>
      <c r="CC55" s="4" t="s">
        <v>47</v>
      </c>
      <c r="CD55" s="5">
        <v>0</v>
      </c>
      <c r="CE55" s="5">
        <v>0</v>
      </c>
      <c r="CH55" s="4" t="s">
        <v>47</v>
      </c>
      <c r="CI55" s="5">
        <v>0</v>
      </c>
      <c r="CJ55" s="5">
        <v>0</v>
      </c>
      <c r="CM55" s="4" t="s">
        <v>47</v>
      </c>
      <c r="CN55" s="5">
        <v>0</v>
      </c>
      <c r="CO55" s="5">
        <v>0</v>
      </c>
      <c r="CR55" s="4" t="s">
        <v>47</v>
      </c>
      <c r="CS55" s="5">
        <v>0</v>
      </c>
      <c r="CT55" s="5">
        <v>0</v>
      </c>
      <c r="CW55" s="4" t="s">
        <v>47</v>
      </c>
      <c r="CX55" s="5">
        <v>3</v>
      </c>
      <c r="CY55" s="5">
        <v>0</v>
      </c>
      <c r="DB55" s="4" t="s">
        <v>47</v>
      </c>
      <c r="DC55" s="5">
        <v>0</v>
      </c>
      <c r="DD55" s="5">
        <v>0</v>
      </c>
      <c r="DG55" s="4" t="s">
        <v>47</v>
      </c>
      <c r="DH55" s="5">
        <v>2</v>
      </c>
      <c r="DI55" s="5">
        <v>0</v>
      </c>
      <c r="DL55" s="4" t="s">
        <v>47</v>
      </c>
      <c r="DM55" s="5">
        <v>7</v>
      </c>
      <c r="DN55" s="5">
        <v>0</v>
      </c>
      <c r="DQ55" s="4" t="s">
        <v>47</v>
      </c>
      <c r="DR55" s="5">
        <v>35</v>
      </c>
      <c r="DS55" s="5">
        <v>0</v>
      </c>
      <c r="DV55" s="4" t="s">
        <v>47</v>
      </c>
      <c r="DW55" s="5">
        <v>4</v>
      </c>
      <c r="DX55" s="5">
        <v>0</v>
      </c>
      <c r="EA55" s="4" t="s">
        <v>47</v>
      </c>
      <c r="EB55" s="5">
        <v>2</v>
      </c>
      <c r="EC55" s="5">
        <v>0</v>
      </c>
      <c r="EF55" s="4" t="s">
        <v>47</v>
      </c>
      <c r="EG55" s="5">
        <v>2</v>
      </c>
      <c r="EH55" s="5">
        <v>0</v>
      </c>
      <c r="EK55" s="4" t="s">
        <v>47</v>
      </c>
      <c r="EL55" s="5">
        <v>5</v>
      </c>
      <c r="EM55" s="5">
        <v>0</v>
      </c>
      <c r="EP55" s="4" t="s">
        <v>47</v>
      </c>
      <c r="EQ55" s="5">
        <v>1</v>
      </c>
      <c r="ER55" s="5">
        <v>0</v>
      </c>
    </row>
    <row r="56" spans="1:148">
      <c r="A56" s="4" t="s">
        <v>48</v>
      </c>
      <c r="B56" s="5">
        <v>7</v>
      </c>
      <c r="C56" s="5">
        <v>13</v>
      </c>
      <c r="F56" s="4" t="s">
        <v>48</v>
      </c>
      <c r="G56" s="5">
        <v>1</v>
      </c>
      <c r="H56" s="5">
        <v>1</v>
      </c>
      <c r="K56" s="4" t="s">
        <v>48</v>
      </c>
      <c r="L56" s="5">
        <v>1</v>
      </c>
      <c r="M56" s="5">
        <v>0</v>
      </c>
      <c r="P56" s="4" t="s">
        <v>48</v>
      </c>
      <c r="Q56" s="5">
        <v>3</v>
      </c>
      <c r="R56" s="5">
        <v>2</v>
      </c>
      <c r="U56" s="4" t="s">
        <v>48</v>
      </c>
      <c r="V56" s="5">
        <v>1</v>
      </c>
      <c r="W56" s="5">
        <v>1</v>
      </c>
      <c r="Z56" s="4" t="s">
        <v>48</v>
      </c>
      <c r="AA56" s="5">
        <v>0</v>
      </c>
      <c r="AB56" s="5">
        <v>0</v>
      </c>
      <c r="AE56" s="4" t="s">
        <v>48</v>
      </c>
      <c r="AF56" s="5">
        <v>0</v>
      </c>
      <c r="AG56" s="5">
        <v>0</v>
      </c>
      <c r="AJ56" s="4" t="s">
        <v>48</v>
      </c>
      <c r="AK56" s="5">
        <v>1</v>
      </c>
      <c r="AL56" s="5">
        <v>2</v>
      </c>
      <c r="AO56" s="4" t="s">
        <v>48</v>
      </c>
      <c r="AP56" s="5">
        <v>2</v>
      </c>
      <c r="AQ56" s="5">
        <v>3</v>
      </c>
      <c r="AT56" s="4" t="s">
        <v>48</v>
      </c>
      <c r="AU56" s="5">
        <v>3</v>
      </c>
      <c r="AV56" s="5">
        <v>2</v>
      </c>
      <c r="AY56" s="4" t="s">
        <v>48</v>
      </c>
      <c r="AZ56" s="5">
        <v>0</v>
      </c>
      <c r="BA56" s="5">
        <v>0</v>
      </c>
      <c r="BD56" s="4" t="s">
        <v>48</v>
      </c>
      <c r="BE56" s="5">
        <v>5</v>
      </c>
      <c r="BF56" s="5">
        <v>3</v>
      </c>
      <c r="BI56" s="4" t="s">
        <v>48</v>
      </c>
      <c r="BJ56" s="5">
        <v>2</v>
      </c>
      <c r="BK56" s="5">
        <v>3</v>
      </c>
      <c r="BN56" s="4" t="s">
        <v>48</v>
      </c>
      <c r="BO56" s="5">
        <v>7</v>
      </c>
      <c r="BP56" s="5">
        <v>5</v>
      </c>
      <c r="BS56" s="4" t="s">
        <v>48</v>
      </c>
      <c r="BT56" s="5">
        <v>2</v>
      </c>
      <c r="BU56" s="5">
        <v>2</v>
      </c>
      <c r="BX56" s="4" t="s">
        <v>48</v>
      </c>
      <c r="BY56" s="5">
        <v>4</v>
      </c>
      <c r="BZ56" s="5">
        <v>2</v>
      </c>
      <c r="CC56" s="4" t="s">
        <v>48</v>
      </c>
      <c r="CD56" s="5">
        <v>0</v>
      </c>
      <c r="CE56" s="5">
        <v>0</v>
      </c>
      <c r="CH56" s="4" t="s">
        <v>48</v>
      </c>
      <c r="CI56" s="5">
        <v>0</v>
      </c>
      <c r="CJ56" s="5">
        <v>0</v>
      </c>
      <c r="CM56" s="4" t="s">
        <v>48</v>
      </c>
      <c r="CN56" s="5">
        <v>0</v>
      </c>
      <c r="CO56" s="5">
        <v>0</v>
      </c>
      <c r="CR56" s="4" t="s">
        <v>48</v>
      </c>
      <c r="CS56" s="5">
        <v>0</v>
      </c>
      <c r="CT56" s="5">
        <v>0</v>
      </c>
      <c r="CW56" s="4" t="s">
        <v>48</v>
      </c>
      <c r="CX56" s="5">
        <v>10</v>
      </c>
      <c r="CY56" s="5">
        <v>9</v>
      </c>
      <c r="DB56" s="4" t="s">
        <v>48</v>
      </c>
      <c r="DC56" s="5">
        <v>1</v>
      </c>
      <c r="DD56" s="5">
        <v>0</v>
      </c>
      <c r="DG56" s="4" t="s">
        <v>48</v>
      </c>
      <c r="DH56" s="5">
        <v>4</v>
      </c>
      <c r="DI56" s="5">
        <v>1</v>
      </c>
      <c r="DL56" s="4" t="s">
        <v>48</v>
      </c>
      <c r="DM56" s="5">
        <v>12</v>
      </c>
      <c r="DN56" s="5">
        <v>2</v>
      </c>
      <c r="DQ56" s="4" t="s">
        <v>48</v>
      </c>
      <c r="DR56" s="5">
        <v>39</v>
      </c>
      <c r="DS56" s="5">
        <v>10</v>
      </c>
      <c r="DV56" s="4" t="s">
        <v>48</v>
      </c>
      <c r="DW56" s="5">
        <v>1</v>
      </c>
      <c r="DX56" s="5">
        <v>0</v>
      </c>
      <c r="EA56" s="4" t="s">
        <v>48</v>
      </c>
      <c r="EB56" s="5">
        <v>1</v>
      </c>
      <c r="EC56" s="5">
        <v>0</v>
      </c>
      <c r="EF56" s="4" t="s">
        <v>48</v>
      </c>
      <c r="EG56" s="5">
        <v>3</v>
      </c>
      <c r="EH56" s="5">
        <v>2</v>
      </c>
      <c r="EK56" s="4" t="s">
        <v>48</v>
      </c>
      <c r="EL56" s="5">
        <v>0</v>
      </c>
      <c r="EM56" s="5">
        <v>0</v>
      </c>
      <c r="EP56" s="4" t="s">
        <v>48</v>
      </c>
      <c r="EQ56" s="5">
        <v>0</v>
      </c>
      <c r="ER56" s="5">
        <v>0</v>
      </c>
    </row>
    <row r="57" spans="1:148">
      <c r="A57" s="4"/>
      <c r="B57" s="5"/>
      <c r="C57" s="5"/>
      <c r="F57" s="4"/>
      <c r="G57" s="5"/>
      <c r="H57" s="5"/>
      <c r="K57" s="4"/>
      <c r="L57" s="5"/>
      <c r="M57" s="5"/>
      <c r="P57" s="4"/>
      <c r="Q57" s="5"/>
      <c r="R57" s="5"/>
      <c r="U57" s="4"/>
      <c r="V57" s="5"/>
      <c r="W57" s="5"/>
      <c r="Z57" s="4"/>
      <c r="AA57" s="5"/>
      <c r="AB57" s="5"/>
      <c r="AE57" s="4"/>
      <c r="AF57" s="5"/>
      <c r="AG57" s="5"/>
      <c r="AJ57" s="4"/>
      <c r="AK57" s="5"/>
      <c r="AL57" s="5"/>
      <c r="AO57" s="4"/>
      <c r="AP57" s="5"/>
      <c r="AQ57" s="5"/>
      <c r="AT57" s="4"/>
      <c r="AU57" s="5"/>
      <c r="AV57" s="5"/>
      <c r="AY57" s="4"/>
      <c r="AZ57" s="5"/>
      <c r="BA57" s="5"/>
      <c r="BD57" s="4"/>
      <c r="BE57" s="5"/>
      <c r="BF57" s="5"/>
      <c r="BI57" s="4"/>
      <c r="BJ57" s="5"/>
      <c r="BK57" s="5"/>
      <c r="BN57" s="4"/>
      <c r="BO57" s="5"/>
      <c r="BP57" s="5"/>
      <c r="BS57" s="4"/>
      <c r="BT57" s="5"/>
      <c r="BU57" s="5"/>
      <c r="BX57" s="4"/>
      <c r="BY57" s="5"/>
      <c r="BZ57" s="5"/>
      <c r="CC57" s="4"/>
      <c r="CD57" s="5"/>
      <c r="CE57" s="5"/>
      <c r="CH57" s="4"/>
      <c r="CI57" s="5"/>
      <c r="CJ57" s="5"/>
      <c r="CM57" s="4"/>
      <c r="CN57" s="5"/>
      <c r="CO57" s="5"/>
      <c r="CR57" s="4"/>
      <c r="CS57" s="5"/>
      <c r="CT57" s="5"/>
      <c r="CW57" s="4"/>
      <c r="CX57" s="5"/>
      <c r="CY57" s="5"/>
      <c r="DB57" s="4"/>
      <c r="DC57" s="5"/>
      <c r="DD57" s="5"/>
      <c r="DG57" s="4"/>
      <c r="DH57" s="5"/>
      <c r="DI57" s="5"/>
      <c r="DL57" s="4"/>
      <c r="DM57" s="5"/>
      <c r="DN57" s="5"/>
      <c r="DQ57" s="4"/>
      <c r="DR57" s="5"/>
      <c r="DS57" s="5"/>
      <c r="DV57" s="4"/>
      <c r="DW57" s="5"/>
      <c r="DX57" s="5"/>
      <c r="EA57" s="4"/>
      <c r="EB57" s="5"/>
      <c r="EC57" s="5"/>
      <c r="EF57" s="4"/>
      <c r="EG57" s="5"/>
      <c r="EH57" s="5"/>
      <c r="EK57" s="4"/>
      <c r="EL57" s="5"/>
      <c r="EM57" s="5"/>
      <c r="EP57" s="4"/>
      <c r="EQ57" s="5"/>
      <c r="ER57" s="5"/>
    </row>
    <row r="58" spans="1:148">
      <c r="A58" s="6" t="s">
        <v>49</v>
      </c>
      <c r="B58" s="7">
        <f>SUM(B59:B61)</f>
        <v>6</v>
      </c>
      <c r="C58" s="7">
        <f>SUM(C59:C61)</f>
        <v>5</v>
      </c>
      <c r="F58" s="6" t="s">
        <v>49</v>
      </c>
      <c r="G58" s="7">
        <v>0</v>
      </c>
      <c r="H58" s="7">
        <v>0</v>
      </c>
      <c r="K58" s="6" t="s">
        <v>49</v>
      </c>
      <c r="L58" s="7">
        <v>3</v>
      </c>
      <c r="M58" s="7">
        <v>0</v>
      </c>
      <c r="P58" s="6" t="s">
        <v>49</v>
      </c>
      <c r="Q58" s="7">
        <v>12</v>
      </c>
      <c r="R58" s="7">
        <v>1</v>
      </c>
      <c r="U58" s="6" t="s">
        <v>49</v>
      </c>
      <c r="V58" s="7">
        <v>7</v>
      </c>
      <c r="W58" s="7">
        <v>0</v>
      </c>
      <c r="Z58" s="6" t="s">
        <v>49</v>
      </c>
      <c r="AA58" s="7">
        <v>3</v>
      </c>
      <c r="AB58" s="7">
        <v>1</v>
      </c>
      <c r="AE58" s="6" t="s">
        <v>49</v>
      </c>
      <c r="AF58" s="7">
        <v>3</v>
      </c>
      <c r="AG58" s="7">
        <v>2</v>
      </c>
      <c r="AJ58" s="6" t="s">
        <v>49</v>
      </c>
      <c r="AK58" s="7">
        <v>3</v>
      </c>
      <c r="AL58" s="7">
        <v>1</v>
      </c>
      <c r="AO58" s="6" t="s">
        <v>49</v>
      </c>
      <c r="AP58" s="7">
        <v>6</v>
      </c>
      <c r="AQ58" s="7">
        <v>1</v>
      </c>
      <c r="AT58" s="6" t="s">
        <v>49</v>
      </c>
      <c r="AU58" s="7">
        <v>6</v>
      </c>
      <c r="AV58" s="7">
        <v>0</v>
      </c>
      <c r="AY58" s="6" t="s">
        <v>49</v>
      </c>
      <c r="AZ58" s="7">
        <v>1</v>
      </c>
      <c r="BA58" s="7">
        <v>1</v>
      </c>
      <c r="BD58" s="6" t="s">
        <v>49</v>
      </c>
      <c r="BE58" s="7">
        <v>5</v>
      </c>
      <c r="BF58" s="7">
        <v>3</v>
      </c>
      <c r="BI58" s="6" t="s">
        <v>49</v>
      </c>
      <c r="BJ58" s="7">
        <v>7</v>
      </c>
      <c r="BK58" s="7">
        <v>0</v>
      </c>
      <c r="BN58" s="6" t="s">
        <v>49</v>
      </c>
      <c r="BO58" s="7">
        <v>2</v>
      </c>
      <c r="BP58" s="7">
        <v>0</v>
      </c>
      <c r="BS58" s="6" t="s">
        <v>49</v>
      </c>
      <c r="BT58" s="7">
        <v>5</v>
      </c>
      <c r="BU58" s="7">
        <v>0</v>
      </c>
      <c r="BX58" s="6" t="s">
        <v>49</v>
      </c>
      <c r="BY58" s="7">
        <v>22</v>
      </c>
      <c r="BZ58" s="7">
        <v>2</v>
      </c>
      <c r="CC58" s="6" t="s">
        <v>49</v>
      </c>
      <c r="CD58" s="7">
        <v>0</v>
      </c>
      <c r="CE58" s="7">
        <v>1</v>
      </c>
      <c r="CH58" s="6" t="s">
        <v>49</v>
      </c>
      <c r="CI58" s="7">
        <v>0</v>
      </c>
      <c r="CJ58" s="7">
        <v>0</v>
      </c>
      <c r="CM58" s="6" t="s">
        <v>49</v>
      </c>
      <c r="CN58" s="7">
        <v>0</v>
      </c>
      <c r="CO58" s="7">
        <v>0</v>
      </c>
      <c r="CR58" s="6" t="s">
        <v>49</v>
      </c>
      <c r="CS58" s="7">
        <v>0</v>
      </c>
      <c r="CT58" s="7">
        <v>0</v>
      </c>
      <c r="CW58" s="6" t="s">
        <v>49</v>
      </c>
      <c r="CX58" s="7">
        <v>8</v>
      </c>
      <c r="CY58" s="7">
        <v>0</v>
      </c>
      <c r="DB58" s="6" t="s">
        <v>49</v>
      </c>
      <c r="DC58" s="7">
        <v>0</v>
      </c>
      <c r="DD58" s="7">
        <v>1</v>
      </c>
      <c r="DG58" s="6" t="s">
        <v>49</v>
      </c>
      <c r="DH58" s="7">
        <v>3</v>
      </c>
      <c r="DI58" s="7">
        <v>0</v>
      </c>
      <c r="DL58" s="6" t="s">
        <v>49</v>
      </c>
      <c r="DM58" s="7">
        <v>4</v>
      </c>
      <c r="DN58" s="7">
        <v>0</v>
      </c>
      <c r="DQ58" s="6" t="s">
        <v>49</v>
      </c>
      <c r="DR58" s="7">
        <v>3</v>
      </c>
      <c r="DS58" s="7">
        <v>5</v>
      </c>
      <c r="DV58" s="6" t="s">
        <v>49</v>
      </c>
      <c r="DW58" s="10">
        <v>10</v>
      </c>
      <c r="DX58" s="10">
        <v>1</v>
      </c>
      <c r="EA58" s="6" t="s">
        <v>49</v>
      </c>
      <c r="EB58" s="7">
        <v>1</v>
      </c>
      <c r="EC58" s="7">
        <v>0</v>
      </c>
      <c r="EF58" s="6" t="s">
        <v>49</v>
      </c>
      <c r="EG58" s="7">
        <v>0</v>
      </c>
      <c r="EH58" s="7">
        <v>1</v>
      </c>
      <c r="EK58" s="6" t="s">
        <v>49</v>
      </c>
      <c r="EL58" s="7">
        <v>1</v>
      </c>
      <c r="EM58" s="7">
        <v>0</v>
      </c>
      <c r="EP58" s="6" t="s">
        <v>49</v>
      </c>
      <c r="EQ58" s="9">
        <v>1</v>
      </c>
      <c r="ER58" s="9">
        <v>0</v>
      </c>
    </row>
    <row r="59" spans="1:148">
      <c r="A59" s="4" t="s">
        <v>50</v>
      </c>
      <c r="B59" s="5">
        <v>0</v>
      </c>
      <c r="C59" s="5">
        <v>5</v>
      </c>
      <c r="F59" s="4" t="s">
        <v>50</v>
      </c>
      <c r="G59" s="5">
        <v>0</v>
      </c>
      <c r="H59" s="5">
        <v>0</v>
      </c>
      <c r="K59" s="4" t="s">
        <v>50</v>
      </c>
      <c r="L59" s="5">
        <v>0</v>
      </c>
      <c r="M59" s="5">
        <v>0</v>
      </c>
      <c r="P59" s="4" t="s">
        <v>50</v>
      </c>
      <c r="Q59" s="5">
        <v>1</v>
      </c>
      <c r="R59" s="5">
        <v>1</v>
      </c>
      <c r="U59" s="4" t="s">
        <v>50</v>
      </c>
      <c r="V59" s="5">
        <v>2</v>
      </c>
      <c r="W59" s="5">
        <v>0</v>
      </c>
      <c r="Z59" s="4" t="s">
        <v>50</v>
      </c>
      <c r="AA59" s="5">
        <v>2</v>
      </c>
      <c r="AB59" s="5">
        <v>1</v>
      </c>
      <c r="AE59" s="4" t="s">
        <v>50</v>
      </c>
      <c r="AF59" s="5">
        <v>0</v>
      </c>
      <c r="AG59" s="5">
        <v>2</v>
      </c>
      <c r="AJ59" s="4" t="s">
        <v>50</v>
      </c>
      <c r="AK59" s="5">
        <v>1</v>
      </c>
      <c r="AL59" s="5">
        <v>1</v>
      </c>
      <c r="AO59" s="4" t="s">
        <v>50</v>
      </c>
      <c r="AP59" s="5">
        <v>0</v>
      </c>
      <c r="AQ59" s="5">
        <v>1</v>
      </c>
      <c r="AT59" s="4" t="s">
        <v>50</v>
      </c>
      <c r="AU59" s="5">
        <v>0</v>
      </c>
      <c r="AV59" s="5">
        <v>0</v>
      </c>
      <c r="AY59" s="4" t="s">
        <v>50</v>
      </c>
      <c r="AZ59" s="5">
        <v>1</v>
      </c>
      <c r="BA59" s="5">
        <v>1</v>
      </c>
      <c r="BD59" s="4" t="s">
        <v>50</v>
      </c>
      <c r="BE59" s="5">
        <v>2</v>
      </c>
      <c r="BF59" s="5">
        <v>1</v>
      </c>
      <c r="BI59" s="4" t="s">
        <v>50</v>
      </c>
      <c r="BJ59" s="5">
        <v>0</v>
      </c>
      <c r="BK59" s="5">
        <v>0</v>
      </c>
      <c r="BN59" s="4" t="s">
        <v>50</v>
      </c>
      <c r="BO59" s="5">
        <v>2</v>
      </c>
      <c r="BP59" s="5">
        <v>0</v>
      </c>
      <c r="BS59" s="4" t="s">
        <v>50</v>
      </c>
      <c r="BT59" s="5">
        <v>1</v>
      </c>
      <c r="BU59" s="5">
        <v>0</v>
      </c>
      <c r="BX59" s="4" t="s">
        <v>50</v>
      </c>
      <c r="BY59" s="5">
        <v>0</v>
      </c>
      <c r="BZ59" s="5">
        <v>0</v>
      </c>
      <c r="CC59" s="4" t="s">
        <v>50</v>
      </c>
      <c r="CD59" s="5">
        <v>0</v>
      </c>
      <c r="CE59" s="5">
        <v>0</v>
      </c>
      <c r="CH59" s="4" t="s">
        <v>50</v>
      </c>
      <c r="CI59" s="5">
        <v>0</v>
      </c>
      <c r="CJ59" s="5">
        <v>0</v>
      </c>
      <c r="CM59" s="4" t="s">
        <v>50</v>
      </c>
      <c r="CN59" s="5">
        <v>0</v>
      </c>
      <c r="CO59" s="5">
        <v>0</v>
      </c>
      <c r="CR59" s="4" t="s">
        <v>50</v>
      </c>
      <c r="CS59" s="5">
        <v>0</v>
      </c>
      <c r="CT59" s="5">
        <v>0</v>
      </c>
      <c r="CW59" s="4" t="s">
        <v>50</v>
      </c>
      <c r="CX59" s="5">
        <v>0</v>
      </c>
      <c r="CY59" s="5">
        <v>0</v>
      </c>
      <c r="DB59" s="4" t="s">
        <v>50</v>
      </c>
      <c r="DC59" s="5">
        <v>0</v>
      </c>
      <c r="DD59" s="5">
        <v>0</v>
      </c>
      <c r="DG59" s="4" t="s">
        <v>50</v>
      </c>
      <c r="DH59" s="5">
        <v>1</v>
      </c>
      <c r="DI59" s="5">
        <v>0</v>
      </c>
      <c r="DL59" s="4" t="s">
        <v>50</v>
      </c>
      <c r="DM59" s="5">
        <v>2</v>
      </c>
      <c r="DN59" s="5">
        <v>0</v>
      </c>
      <c r="DQ59" s="4" t="s">
        <v>50</v>
      </c>
      <c r="DR59" s="5">
        <v>0</v>
      </c>
      <c r="DS59" s="5">
        <v>3</v>
      </c>
      <c r="DV59" s="4" t="s">
        <v>50</v>
      </c>
      <c r="DW59" s="5">
        <v>1</v>
      </c>
      <c r="DX59" s="5">
        <v>1</v>
      </c>
      <c r="EA59" s="4" t="s">
        <v>50</v>
      </c>
      <c r="EB59" s="5">
        <v>1</v>
      </c>
      <c r="EC59" s="5">
        <v>0</v>
      </c>
      <c r="EF59" s="4" t="s">
        <v>50</v>
      </c>
      <c r="EG59" s="5">
        <v>0</v>
      </c>
      <c r="EH59" s="5">
        <v>1</v>
      </c>
      <c r="EK59" s="4" t="s">
        <v>50</v>
      </c>
      <c r="EL59" s="5">
        <v>1</v>
      </c>
      <c r="EM59" s="5">
        <v>0</v>
      </c>
      <c r="EP59" s="4" t="s">
        <v>50</v>
      </c>
      <c r="EQ59" s="5">
        <v>1</v>
      </c>
      <c r="ER59" s="5">
        <v>0</v>
      </c>
    </row>
    <row r="60" spans="1:148">
      <c r="A60" s="4" t="s">
        <v>51</v>
      </c>
      <c r="B60" s="5">
        <v>3</v>
      </c>
      <c r="C60" s="5">
        <v>0</v>
      </c>
      <c r="F60" s="4" t="s">
        <v>51</v>
      </c>
      <c r="G60" s="5">
        <v>0</v>
      </c>
      <c r="H60" s="5">
        <v>0</v>
      </c>
      <c r="K60" s="4" t="s">
        <v>51</v>
      </c>
      <c r="L60" s="5">
        <v>3</v>
      </c>
      <c r="M60" s="5">
        <v>0</v>
      </c>
      <c r="P60" s="4" t="s">
        <v>51</v>
      </c>
      <c r="Q60" s="5">
        <v>11</v>
      </c>
      <c r="R60" s="5">
        <v>0</v>
      </c>
      <c r="U60" s="4" t="s">
        <v>51</v>
      </c>
      <c r="V60" s="5">
        <v>5</v>
      </c>
      <c r="W60" s="5">
        <v>0</v>
      </c>
      <c r="Z60" s="4" t="s">
        <v>51</v>
      </c>
      <c r="AA60" s="5">
        <v>0</v>
      </c>
      <c r="AB60" s="5">
        <v>0</v>
      </c>
      <c r="AE60" s="4" t="s">
        <v>51</v>
      </c>
      <c r="AF60" s="5">
        <v>3</v>
      </c>
      <c r="AG60" s="5">
        <v>0</v>
      </c>
      <c r="AJ60" s="4" t="s">
        <v>51</v>
      </c>
      <c r="AK60" s="5">
        <v>2</v>
      </c>
      <c r="AL60" s="5">
        <v>0</v>
      </c>
      <c r="AO60" s="4" t="s">
        <v>51</v>
      </c>
      <c r="AP60" s="5">
        <v>6</v>
      </c>
      <c r="AQ60" s="5">
        <v>0</v>
      </c>
      <c r="AT60" s="4" t="s">
        <v>51</v>
      </c>
      <c r="AU60" s="5">
        <v>6</v>
      </c>
      <c r="AV60" s="5">
        <v>0</v>
      </c>
      <c r="AY60" s="4" t="s">
        <v>51</v>
      </c>
      <c r="AZ60" s="5">
        <v>0</v>
      </c>
      <c r="BA60" s="5">
        <v>0</v>
      </c>
      <c r="BD60" s="4" t="s">
        <v>51</v>
      </c>
      <c r="BE60" s="5">
        <v>3</v>
      </c>
      <c r="BF60" s="5">
        <v>0</v>
      </c>
      <c r="BI60" s="4" t="s">
        <v>51</v>
      </c>
      <c r="BJ60" s="5">
        <v>7</v>
      </c>
      <c r="BK60" s="5">
        <v>0</v>
      </c>
      <c r="BN60" s="4" t="s">
        <v>51</v>
      </c>
      <c r="BO60" s="5">
        <v>0</v>
      </c>
      <c r="BP60" s="5">
        <v>0</v>
      </c>
      <c r="BS60" s="4" t="s">
        <v>51</v>
      </c>
      <c r="BT60" s="5">
        <v>4</v>
      </c>
      <c r="BU60" s="5">
        <v>0</v>
      </c>
      <c r="BX60" s="4" t="s">
        <v>51</v>
      </c>
      <c r="BY60" s="5">
        <v>22</v>
      </c>
      <c r="BZ60" s="5">
        <v>0</v>
      </c>
      <c r="CC60" s="4" t="s">
        <v>51</v>
      </c>
      <c r="CD60" s="5">
        <v>0</v>
      </c>
      <c r="CE60" s="5">
        <v>0</v>
      </c>
      <c r="CH60" s="4" t="s">
        <v>51</v>
      </c>
      <c r="CI60" s="5">
        <v>0</v>
      </c>
      <c r="CJ60" s="5">
        <v>0</v>
      </c>
      <c r="CM60" s="4" t="s">
        <v>51</v>
      </c>
      <c r="CN60" s="5">
        <v>0</v>
      </c>
      <c r="CO60" s="5">
        <v>0</v>
      </c>
      <c r="CR60" s="4" t="s">
        <v>51</v>
      </c>
      <c r="CS60" s="5">
        <v>0</v>
      </c>
      <c r="CT60" s="5">
        <v>0</v>
      </c>
      <c r="CW60" s="4" t="s">
        <v>51</v>
      </c>
      <c r="CX60" s="5">
        <v>5</v>
      </c>
      <c r="CY60" s="5">
        <v>0</v>
      </c>
      <c r="DB60" s="4" t="s">
        <v>51</v>
      </c>
      <c r="DC60" s="5">
        <v>0</v>
      </c>
      <c r="DD60" s="5">
        <v>1</v>
      </c>
      <c r="DG60" s="4" t="s">
        <v>51</v>
      </c>
      <c r="DH60" s="5">
        <v>2</v>
      </c>
      <c r="DI60" s="5">
        <v>0</v>
      </c>
      <c r="DL60" s="4" t="s">
        <v>51</v>
      </c>
      <c r="DM60" s="5">
        <v>2</v>
      </c>
      <c r="DN60" s="5">
        <v>0</v>
      </c>
      <c r="DQ60" s="4" t="s">
        <v>51</v>
      </c>
      <c r="DR60" s="5">
        <v>2</v>
      </c>
      <c r="DS60" s="5">
        <v>0</v>
      </c>
      <c r="DV60" s="4" t="s">
        <v>51</v>
      </c>
      <c r="DW60" s="5">
        <v>9</v>
      </c>
      <c r="DX60" s="5">
        <v>0</v>
      </c>
      <c r="EA60" s="4" t="s">
        <v>51</v>
      </c>
      <c r="EB60" s="5">
        <v>0</v>
      </c>
      <c r="EC60" s="5">
        <v>0</v>
      </c>
      <c r="EF60" s="4" t="s">
        <v>51</v>
      </c>
      <c r="EG60" s="5">
        <v>0</v>
      </c>
      <c r="EH60" s="5">
        <v>0</v>
      </c>
      <c r="EK60" s="4" t="s">
        <v>51</v>
      </c>
      <c r="EL60" s="5">
        <v>0</v>
      </c>
      <c r="EM60" s="5">
        <v>0</v>
      </c>
      <c r="EP60" s="4" t="s">
        <v>51</v>
      </c>
      <c r="EQ60" s="5">
        <v>0</v>
      </c>
      <c r="ER60" s="5">
        <v>0</v>
      </c>
    </row>
    <row r="61" spans="1:148">
      <c r="A61" s="4" t="s">
        <v>52</v>
      </c>
      <c r="B61" s="5">
        <v>3</v>
      </c>
      <c r="C61" s="5">
        <v>0</v>
      </c>
      <c r="F61" s="4" t="s">
        <v>52</v>
      </c>
      <c r="G61" s="5">
        <v>0</v>
      </c>
      <c r="H61" s="5">
        <v>0</v>
      </c>
      <c r="K61" s="4" t="s">
        <v>52</v>
      </c>
      <c r="L61" s="5">
        <v>0</v>
      </c>
      <c r="M61" s="5">
        <v>0</v>
      </c>
      <c r="P61" s="4" t="s">
        <v>52</v>
      </c>
      <c r="Q61" s="5">
        <v>0</v>
      </c>
      <c r="R61" s="5">
        <v>0</v>
      </c>
      <c r="U61" s="4" t="s">
        <v>52</v>
      </c>
      <c r="V61" s="5">
        <v>0</v>
      </c>
      <c r="W61" s="5">
        <v>0</v>
      </c>
      <c r="Z61" s="4" t="s">
        <v>52</v>
      </c>
      <c r="AA61" s="5">
        <v>1</v>
      </c>
      <c r="AB61" s="5">
        <v>0</v>
      </c>
      <c r="AE61" s="4" t="s">
        <v>52</v>
      </c>
      <c r="AF61" s="5">
        <v>0</v>
      </c>
      <c r="AG61" s="5">
        <v>0</v>
      </c>
      <c r="AJ61" s="4" t="s">
        <v>52</v>
      </c>
      <c r="AK61" s="5">
        <v>0</v>
      </c>
      <c r="AL61" s="5">
        <v>0</v>
      </c>
      <c r="AO61" s="4" t="s">
        <v>52</v>
      </c>
      <c r="AP61" s="5">
        <v>0</v>
      </c>
      <c r="AQ61" s="5">
        <v>0</v>
      </c>
      <c r="AT61" s="4" t="s">
        <v>52</v>
      </c>
      <c r="AU61" s="5">
        <v>0</v>
      </c>
      <c r="AV61" s="5">
        <v>0</v>
      </c>
      <c r="AY61" s="4" t="s">
        <v>52</v>
      </c>
      <c r="AZ61" s="5">
        <v>0</v>
      </c>
      <c r="BA61" s="5">
        <v>0</v>
      </c>
      <c r="BD61" s="4" t="s">
        <v>52</v>
      </c>
      <c r="BE61" s="5">
        <v>0</v>
      </c>
      <c r="BF61" s="5">
        <v>2</v>
      </c>
      <c r="BI61" s="4" t="s">
        <v>52</v>
      </c>
      <c r="BJ61" s="5">
        <v>0</v>
      </c>
      <c r="BK61" s="5">
        <v>0</v>
      </c>
      <c r="BN61" s="4" t="s">
        <v>52</v>
      </c>
      <c r="BO61" s="5">
        <v>0</v>
      </c>
      <c r="BP61" s="5">
        <v>0</v>
      </c>
      <c r="BS61" s="4" t="s">
        <v>52</v>
      </c>
      <c r="BT61" s="5">
        <v>0</v>
      </c>
      <c r="BU61" s="5">
        <v>0</v>
      </c>
      <c r="BX61" s="4" t="s">
        <v>52</v>
      </c>
      <c r="BY61" s="5">
        <v>0</v>
      </c>
      <c r="BZ61" s="5">
        <v>2</v>
      </c>
      <c r="CC61" s="4" t="s">
        <v>52</v>
      </c>
      <c r="CD61" s="5">
        <v>0</v>
      </c>
      <c r="CE61" s="5">
        <v>1</v>
      </c>
      <c r="CH61" s="4" t="s">
        <v>52</v>
      </c>
      <c r="CI61" s="5">
        <v>0</v>
      </c>
      <c r="CJ61" s="5">
        <v>0</v>
      </c>
      <c r="CM61" s="4" t="s">
        <v>52</v>
      </c>
      <c r="CN61" s="5">
        <v>0</v>
      </c>
      <c r="CO61" s="5">
        <v>0</v>
      </c>
      <c r="CR61" s="4" t="s">
        <v>52</v>
      </c>
      <c r="CS61" s="5">
        <v>0</v>
      </c>
      <c r="CT61" s="5">
        <v>0</v>
      </c>
      <c r="CW61" s="4" t="s">
        <v>52</v>
      </c>
      <c r="CX61" s="5">
        <v>3</v>
      </c>
      <c r="CY61" s="5">
        <v>0</v>
      </c>
      <c r="DB61" s="4" t="s">
        <v>52</v>
      </c>
      <c r="DC61" s="5">
        <v>0</v>
      </c>
      <c r="DD61" s="5">
        <v>0</v>
      </c>
      <c r="DG61" s="4" t="s">
        <v>52</v>
      </c>
      <c r="DH61" s="5">
        <v>0</v>
      </c>
      <c r="DI61" s="5">
        <v>0</v>
      </c>
      <c r="DL61" s="4" t="s">
        <v>52</v>
      </c>
      <c r="DM61" s="5">
        <v>0</v>
      </c>
      <c r="DN61" s="5">
        <v>0</v>
      </c>
      <c r="DQ61" s="4" t="s">
        <v>52</v>
      </c>
      <c r="DR61" s="5">
        <v>1</v>
      </c>
      <c r="DS61" s="5">
        <v>2</v>
      </c>
      <c r="DV61" s="4" t="s">
        <v>52</v>
      </c>
      <c r="DW61" s="5">
        <v>0</v>
      </c>
      <c r="DX61" s="5">
        <v>0</v>
      </c>
      <c r="EA61" s="4" t="s">
        <v>52</v>
      </c>
      <c r="EB61" s="5">
        <v>0</v>
      </c>
      <c r="EC61" s="5">
        <v>0</v>
      </c>
      <c r="EF61" s="4" t="s">
        <v>52</v>
      </c>
      <c r="EG61" s="5">
        <v>0</v>
      </c>
      <c r="EH61" s="5">
        <v>0</v>
      </c>
      <c r="EK61" s="4" t="s">
        <v>52</v>
      </c>
      <c r="EL61" s="5">
        <v>0</v>
      </c>
      <c r="EM61" s="5">
        <v>0</v>
      </c>
      <c r="EP61" s="4" t="s">
        <v>52</v>
      </c>
      <c r="EQ61" s="5">
        <v>0</v>
      </c>
      <c r="ER61" s="5">
        <v>0</v>
      </c>
    </row>
    <row r="62" spans="1:148">
      <c r="A62" s="4"/>
      <c r="B62" s="5"/>
      <c r="C62" s="5"/>
      <c r="F62" s="4"/>
      <c r="G62" s="5"/>
      <c r="H62" s="5"/>
      <c r="K62" s="4"/>
      <c r="L62" s="5"/>
      <c r="M62" s="5"/>
      <c r="P62" s="4"/>
      <c r="Q62" s="5"/>
      <c r="R62" s="5"/>
      <c r="U62" s="4"/>
      <c r="V62" s="5"/>
      <c r="W62" s="5"/>
      <c r="Z62" s="4"/>
      <c r="AA62" s="5"/>
      <c r="AB62" s="5"/>
      <c r="AE62" s="4"/>
      <c r="AF62" s="5"/>
      <c r="AG62" s="5"/>
      <c r="AJ62" s="4"/>
      <c r="AK62" s="5"/>
      <c r="AL62" s="5"/>
      <c r="AO62" s="4"/>
      <c r="AP62" s="5"/>
      <c r="AQ62" s="5"/>
      <c r="AT62" s="4"/>
      <c r="AU62" s="5"/>
      <c r="AV62" s="5"/>
      <c r="AY62" s="4"/>
      <c r="AZ62" s="5"/>
      <c r="BA62" s="5"/>
      <c r="BD62" s="4"/>
      <c r="BE62" s="5"/>
      <c r="BF62" s="5"/>
      <c r="BI62" s="4"/>
      <c r="BJ62" s="5"/>
      <c r="BK62" s="5"/>
      <c r="BN62" s="4"/>
      <c r="BO62" s="5"/>
      <c r="BP62" s="5"/>
      <c r="BS62" s="4"/>
      <c r="BT62" s="5"/>
      <c r="BU62" s="5"/>
      <c r="BX62" s="4"/>
      <c r="BY62" s="5"/>
      <c r="BZ62" s="5"/>
      <c r="CC62" s="4"/>
      <c r="CD62" s="5"/>
      <c r="CE62" s="5"/>
      <c r="CH62" s="4"/>
      <c r="CI62" s="5"/>
      <c r="CJ62" s="5"/>
      <c r="CM62" s="4"/>
      <c r="CN62" s="5"/>
      <c r="CO62" s="5"/>
      <c r="CR62" s="4"/>
      <c r="CS62" s="5"/>
      <c r="CT62" s="5"/>
      <c r="CW62" s="4"/>
      <c r="CX62" s="5"/>
      <c r="CY62" s="5"/>
      <c r="DB62" s="4"/>
      <c r="DC62" s="5"/>
      <c r="DD62" s="5"/>
      <c r="DG62" s="4"/>
      <c r="DH62" s="5"/>
      <c r="DI62" s="5"/>
      <c r="DL62" s="4"/>
      <c r="DM62" s="5"/>
      <c r="DN62" s="5"/>
      <c r="DQ62" s="4"/>
      <c r="DR62" s="5"/>
      <c r="DS62" s="5"/>
      <c r="DV62" s="4"/>
      <c r="DW62" s="5"/>
      <c r="DX62" s="5"/>
      <c r="EA62" s="4"/>
      <c r="EB62" s="5"/>
      <c r="EC62" s="5"/>
      <c r="EF62" s="4"/>
      <c r="EG62" s="5"/>
      <c r="EH62" s="5"/>
      <c r="EK62" s="4"/>
      <c r="EL62" s="5"/>
      <c r="EM62" s="5"/>
      <c r="EP62" s="4"/>
      <c r="EQ62" s="5"/>
      <c r="ER62" s="5"/>
    </row>
    <row r="63" spans="1:148" ht="25.5">
      <c r="A63" s="6" t="s">
        <v>53</v>
      </c>
      <c r="B63" s="7">
        <f>SUM(B64)</f>
        <v>46</v>
      </c>
      <c r="C63" s="7">
        <f>SUM(C64)</f>
        <v>0</v>
      </c>
      <c r="F63" s="6" t="s">
        <v>53</v>
      </c>
      <c r="G63" s="7">
        <v>0</v>
      </c>
      <c r="H63" s="7">
        <v>0</v>
      </c>
      <c r="K63" s="6" t="s">
        <v>53</v>
      </c>
      <c r="L63" s="7">
        <v>6</v>
      </c>
      <c r="M63" s="7">
        <v>0</v>
      </c>
      <c r="P63" s="6" t="s">
        <v>53</v>
      </c>
      <c r="Q63" s="7">
        <v>23</v>
      </c>
      <c r="R63" s="7">
        <v>0</v>
      </c>
      <c r="U63" s="6" t="s">
        <v>53</v>
      </c>
      <c r="V63" s="7">
        <v>13</v>
      </c>
      <c r="W63" s="7">
        <v>0</v>
      </c>
      <c r="Z63" s="6" t="s">
        <v>53</v>
      </c>
      <c r="AA63" s="7">
        <v>15</v>
      </c>
      <c r="AB63" s="7">
        <v>0</v>
      </c>
      <c r="AE63" s="6" t="s">
        <v>53</v>
      </c>
      <c r="AF63" s="7">
        <v>54</v>
      </c>
      <c r="AG63" s="7">
        <v>0</v>
      </c>
      <c r="AJ63" s="6" t="s">
        <v>53</v>
      </c>
      <c r="AK63" s="7">
        <v>7</v>
      </c>
      <c r="AL63" s="7">
        <v>0</v>
      </c>
      <c r="AO63" s="6" t="s">
        <v>53</v>
      </c>
      <c r="AP63" s="7">
        <v>13</v>
      </c>
      <c r="AQ63" s="7">
        <v>0</v>
      </c>
      <c r="AT63" s="6" t="s">
        <v>53</v>
      </c>
      <c r="AU63" s="7">
        <v>40</v>
      </c>
      <c r="AV63" s="7">
        <v>0</v>
      </c>
      <c r="AY63" s="6" t="s">
        <v>53</v>
      </c>
      <c r="AZ63" s="7">
        <v>9</v>
      </c>
      <c r="BA63" s="7">
        <v>0</v>
      </c>
      <c r="BD63" s="6" t="s">
        <v>53</v>
      </c>
      <c r="BE63" s="7">
        <v>21</v>
      </c>
      <c r="BF63" s="7">
        <v>0</v>
      </c>
      <c r="BI63" s="6" t="s">
        <v>53</v>
      </c>
      <c r="BJ63" s="7">
        <v>0</v>
      </c>
      <c r="BK63" s="7">
        <v>0</v>
      </c>
      <c r="BN63" s="6" t="s">
        <v>53</v>
      </c>
      <c r="BO63" s="7">
        <v>26</v>
      </c>
      <c r="BP63" s="7">
        <v>0</v>
      </c>
      <c r="BS63" s="6" t="s">
        <v>53</v>
      </c>
      <c r="BT63" s="7">
        <v>6</v>
      </c>
      <c r="BU63" s="7">
        <v>0</v>
      </c>
      <c r="BX63" s="6" t="s">
        <v>53</v>
      </c>
      <c r="BY63" s="7">
        <v>9</v>
      </c>
      <c r="BZ63" s="7">
        <v>0</v>
      </c>
      <c r="CC63" s="6" t="s">
        <v>53</v>
      </c>
      <c r="CD63" s="7">
        <v>12</v>
      </c>
      <c r="CE63" s="7">
        <v>0</v>
      </c>
      <c r="CH63" s="6" t="s">
        <v>53</v>
      </c>
      <c r="CI63" s="7">
        <v>0</v>
      </c>
      <c r="CJ63" s="7">
        <v>0</v>
      </c>
      <c r="CM63" s="6" t="s">
        <v>53</v>
      </c>
      <c r="CN63" s="7">
        <v>0</v>
      </c>
      <c r="CO63" s="7">
        <v>0</v>
      </c>
      <c r="CR63" s="6" t="s">
        <v>53</v>
      </c>
      <c r="CS63" s="7">
        <v>0</v>
      </c>
      <c r="CT63" s="7">
        <v>0</v>
      </c>
      <c r="CW63" s="6" t="s">
        <v>53</v>
      </c>
      <c r="CX63" s="7">
        <v>8</v>
      </c>
      <c r="CY63" s="7">
        <v>0</v>
      </c>
      <c r="DB63" s="6" t="s">
        <v>53</v>
      </c>
      <c r="DC63" s="7">
        <v>5</v>
      </c>
      <c r="DD63" s="7">
        <v>0</v>
      </c>
      <c r="DG63" s="6" t="s">
        <v>53</v>
      </c>
      <c r="DH63" s="7">
        <v>12</v>
      </c>
      <c r="DI63" s="7">
        <v>0</v>
      </c>
      <c r="DL63" s="6" t="s">
        <v>53</v>
      </c>
      <c r="DM63" s="7">
        <v>23</v>
      </c>
      <c r="DN63" s="7">
        <v>0</v>
      </c>
      <c r="DQ63" s="6" t="s">
        <v>53</v>
      </c>
      <c r="DR63" s="7">
        <v>52</v>
      </c>
      <c r="DS63" s="7">
        <v>0</v>
      </c>
      <c r="DV63" s="6" t="s">
        <v>53</v>
      </c>
      <c r="DW63" s="10">
        <v>10</v>
      </c>
      <c r="DX63" s="10">
        <v>0</v>
      </c>
      <c r="EA63" s="6" t="s">
        <v>53</v>
      </c>
      <c r="EB63" s="7">
        <v>7</v>
      </c>
      <c r="EC63" s="7">
        <v>0</v>
      </c>
      <c r="EF63" s="6" t="s">
        <v>53</v>
      </c>
      <c r="EG63" s="7">
        <v>3</v>
      </c>
      <c r="EH63" s="7">
        <v>0</v>
      </c>
      <c r="EK63" s="6" t="s">
        <v>53</v>
      </c>
      <c r="EL63" s="7">
        <v>2</v>
      </c>
      <c r="EM63" s="7">
        <v>0</v>
      </c>
      <c r="EP63" s="6" t="s">
        <v>53</v>
      </c>
      <c r="EQ63" s="9">
        <v>11</v>
      </c>
      <c r="ER63" s="9">
        <v>0</v>
      </c>
    </row>
    <row r="64" spans="1:148">
      <c r="A64" s="4" t="s">
        <v>54</v>
      </c>
      <c r="B64" s="5">
        <v>46</v>
      </c>
      <c r="C64" s="5">
        <v>0</v>
      </c>
      <c r="F64" s="4" t="s">
        <v>54</v>
      </c>
      <c r="G64" s="5">
        <v>0</v>
      </c>
      <c r="H64" s="5">
        <v>0</v>
      </c>
      <c r="K64" s="4" t="s">
        <v>54</v>
      </c>
      <c r="L64" s="5">
        <v>6</v>
      </c>
      <c r="M64" s="5">
        <v>0</v>
      </c>
      <c r="P64" s="4" t="s">
        <v>54</v>
      </c>
      <c r="Q64" s="5">
        <v>23</v>
      </c>
      <c r="R64" s="5">
        <v>0</v>
      </c>
      <c r="U64" s="4" t="s">
        <v>54</v>
      </c>
      <c r="V64" s="5">
        <v>13</v>
      </c>
      <c r="W64" s="5">
        <v>0</v>
      </c>
      <c r="Z64" s="4" t="s">
        <v>54</v>
      </c>
      <c r="AA64" s="5">
        <v>15</v>
      </c>
      <c r="AB64" s="5">
        <v>0</v>
      </c>
      <c r="AE64" s="4" t="s">
        <v>54</v>
      </c>
      <c r="AF64" s="5">
        <v>54</v>
      </c>
      <c r="AG64" s="5">
        <v>0</v>
      </c>
      <c r="AJ64" s="4" t="s">
        <v>54</v>
      </c>
      <c r="AK64" s="5">
        <v>7</v>
      </c>
      <c r="AL64" s="5">
        <v>0</v>
      </c>
      <c r="AO64" s="4" t="s">
        <v>54</v>
      </c>
      <c r="AP64" s="5">
        <v>13</v>
      </c>
      <c r="AQ64" s="5">
        <v>0</v>
      </c>
      <c r="AT64" s="4" t="s">
        <v>54</v>
      </c>
      <c r="AU64" s="5">
        <v>40</v>
      </c>
      <c r="AV64" s="5">
        <v>0</v>
      </c>
      <c r="AY64" s="4" t="s">
        <v>54</v>
      </c>
      <c r="AZ64" s="5">
        <v>9</v>
      </c>
      <c r="BA64" s="5">
        <v>0</v>
      </c>
      <c r="BD64" s="4" t="s">
        <v>54</v>
      </c>
      <c r="BE64" s="5">
        <v>21</v>
      </c>
      <c r="BF64" s="5">
        <v>0</v>
      </c>
      <c r="BI64" s="4" t="s">
        <v>54</v>
      </c>
      <c r="BJ64" s="5">
        <v>0</v>
      </c>
      <c r="BK64" s="5">
        <v>0</v>
      </c>
      <c r="BN64" s="4" t="s">
        <v>54</v>
      </c>
      <c r="BO64" s="5">
        <v>26</v>
      </c>
      <c r="BP64" s="5">
        <v>0</v>
      </c>
      <c r="BS64" s="4" t="s">
        <v>54</v>
      </c>
      <c r="BT64" s="5">
        <v>6</v>
      </c>
      <c r="BU64" s="5">
        <v>0</v>
      </c>
      <c r="BX64" s="4" t="s">
        <v>54</v>
      </c>
      <c r="BY64" s="5">
        <v>9</v>
      </c>
      <c r="BZ64" s="5">
        <v>0</v>
      </c>
      <c r="CC64" s="4" t="s">
        <v>54</v>
      </c>
      <c r="CD64" s="5">
        <v>12</v>
      </c>
      <c r="CE64" s="5">
        <v>0</v>
      </c>
      <c r="CH64" s="4" t="s">
        <v>54</v>
      </c>
      <c r="CI64" s="5">
        <v>0</v>
      </c>
      <c r="CJ64" s="5">
        <v>0</v>
      </c>
      <c r="CM64" s="4" t="s">
        <v>54</v>
      </c>
      <c r="CN64" s="5">
        <v>0</v>
      </c>
      <c r="CO64" s="5">
        <v>0</v>
      </c>
      <c r="CR64" s="4" t="s">
        <v>54</v>
      </c>
      <c r="CS64" s="5">
        <v>0</v>
      </c>
      <c r="CT64" s="5">
        <v>0</v>
      </c>
      <c r="CW64" s="4" t="s">
        <v>54</v>
      </c>
      <c r="CX64" s="5">
        <v>8</v>
      </c>
      <c r="CY64" s="5">
        <v>0</v>
      </c>
      <c r="DB64" s="4" t="s">
        <v>54</v>
      </c>
      <c r="DC64" s="5">
        <v>5</v>
      </c>
      <c r="DD64" s="5">
        <v>0</v>
      </c>
      <c r="DG64" s="4" t="s">
        <v>54</v>
      </c>
      <c r="DH64" s="5">
        <v>12</v>
      </c>
      <c r="DI64" s="5">
        <v>0</v>
      </c>
      <c r="DL64" s="4" t="s">
        <v>54</v>
      </c>
      <c r="DM64" s="5">
        <v>23</v>
      </c>
      <c r="DN64" s="5">
        <v>0</v>
      </c>
      <c r="DQ64" s="4" t="s">
        <v>54</v>
      </c>
      <c r="DR64" s="5">
        <v>52</v>
      </c>
      <c r="DS64" s="5">
        <v>0</v>
      </c>
      <c r="DV64" s="4" t="s">
        <v>54</v>
      </c>
      <c r="DW64" s="5">
        <v>10</v>
      </c>
      <c r="DX64" s="5">
        <v>0</v>
      </c>
      <c r="EA64" s="4" t="s">
        <v>54</v>
      </c>
      <c r="EB64" s="5">
        <v>7</v>
      </c>
      <c r="EC64" s="5">
        <v>0</v>
      </c>
      <c r="EF64" s="4" t="s">
        <v>54</v>
      </c>
      <c r="EG64" s="5">
        <v>3</v>
      </c>
      <c r="EH64" s="5">
        <v>0</v>
      </c>
      <c r="EK64" s="4" t="s">
        <v>54</v>
      </c>
      <c r="EL64" s="5">
        <v>2</v>
      </c>
      <c r="EM64" s="5">
        <v>0</v>
      </c>
      <c r="EP64" s="4" t="s">
        <v>54</v>
      </c>
      <c r="EQ64" s="5">
        <v>11</v>
      </c>
      <c r="ER64" s="5">
        <v>0</v>
      </c>
    </row>
    <row r="65" spans="1:148">
      <c r="A65" s="4"/>
      <c r="B65" s="5"/>
      <c r="C65" s="5"/>
      <c r="F65" s="4"/>
      <c r="G65" s="5"/>
      <c r="H65" s="5"/>
      <c r="K65" s="4"/>
      <c r="L65" s="5"/>
      <c r="M65" s="5"/>
      <c r="P65" s="4"/>
      <c r="Q65" s="5"/>
      <c r="R65" s="5"/>
      <c r="U65" s="4"/>
      <c r="V65" s="5"/>
      <c r="W65" s="5"/>
      <c r="Z65" s="4"/>
      <c r="AA65" s="5"/>
      <c r="AB65" s="5"/>
      <c r="AE65" s="4"/>
      <c r="AF65" s="5"/>
      <c r="AG65" s="5"/>
      <c r="AJ65" s="4"/>
      <c r="AK65" s="5"/>
      <c r="AL65" s="5"/>
      <c r="AO65" s="4"/>
      <c r="AP65" s="5"/>
      <c r="AQ65" s="5"/>
      <c r="AT65" s="4"/>
      <c r="AU65" s="5"/>
      <c r="AV65" s="5"/>
      <c r="AY65" s="4"/>
      <c r="AZ65" s="5"/>
      <c r="BA65" s="5"/>
      <c r="BD65" s="4"/>
      <c r="BE65" s="5"/>
      <c r="BF65" s="5"/>
      <c r="BI65" s="4"/>
      <c r="BJ65" s="5"/>
      <c r="BK65" s="5"/>
      <c r="BN65" s="4"/>
      <c r="BO65" s="5"/>
      <c r="BP65" s="5"/>
      <c r="BS65" s="4"/>
      <c r="BT65" s="5"/>
      <c r="BU65" s="5"/>
      <c r="BX65" s="4"/>
      <c r="BY65" s="5"/>
      <c r="BZ65" s="5"/>
      <c r="CC65" s="4"/>
      <c r="CD65" s="5"/>
      <c r="CE65" s="5"/>
      <c r="CH65" s="4"/>
      <c r="CI65" s="5"/>
      <c r="CJ65" s="5"/>
      <c r="CM65" s="4"/>
      <c r="CN65" s="5"/>
      <c r="CO65" s="5"/>
      <c r="CR65" s="4"/>
      <c r="CS65" s="5"/>
      <c r="CT65" s="5"/>
      <c r="CW65" s="4"/>
      <c r="CX65" s="5"/>
      <c r="CY65" s="5"/>
      <c r="DB65" s="4"/>
      <c r="DC65" s="5"/>
      <c r="DD65" s="5"/>
      <c r="DG65" s="4"/>
      <c r="DH65" s="5"/>
      <c r="DI65" s="5"/>
      <c r="DL65" s="4"/>
      <c r="DM65" s="5"/>
      <c r="DN65" s="5"/>
      <c r="DQ65" s="4"/>
      <c r="DR65" s="5"/>
      <c r="DS65" s="5"/>
      <c r="DV65" s="4"/>
      <c r="DW65" s="5"/>
      <c r="DX65" s="5"/>
      <c r="EA65" s="4"/>
      <c r="EB65" s="5"/>
      <c r="EC65" s="5"/>
      <c r="EF65" s="4"/>
      <c r="EG65" s="5"/>
      <c r="EH65" s="5"/>
      <c r="EK65" s="4"/>
      <c r="EL65" s="5"/>
      <c r="EM65" s="5"/>
      <c r="EP65" s="4"/>
      <c r="EQ65" s="5"/>
      <c r="ER65" s="5"/>
    </row>
    <row r="66" spans="1:148">
      <c r="A66" s="6" t="s">
        <v>55</v>
      </c>
      <c r="B66" s="7">
        <f>SUM(B67:B69)</f>
        <v>5</v>
      </c>
      <c r="C66" s="7">
        <f>SUM(C67:C69)</f>
        <v>0</v>
      </c>
      <c r="F66" s="6" t="s">
        <v>55</v>
      </c>
      <c r="G66" s="7">
        <v>2</v>
      </c>
      <c r="H66" s="7">
        <v>0</v>
      </c>
      <c r="K66" s="6" t="s">
        <v>55</v>
      </c>
      <c r="L66" s="7">
        <v>0</v>
      </c>
      <c r="M66" s="7">
        <v>0</v>
      </c>
      <c r="P66" s="6" t="s">
        <v>55</v>
      </c>
      <c r="Q66" s="7">
        <v>9</v>
      </c>
      <c r="R66" s="7">
        <v>1</v>
      </c>
      <c r="U66" s="6" t="s">
        <v>55</v>
      </c>
      <c r="V66" s="7">
        <v>5</v>
      </c>
      <c r="W66" s="7">
        <v>1</v>
      </c>
      <c r="Z66" s="6" t="s">
        <v>55</v>
      </c>
      <c r="AA66" s="7">
        <v>6</v>
      </c>
      <c r="AB66" s="7">
        <v>0</v>
      </c>
      <c r="AE66" s="6" t="s">
        <v>55</v>
      </c>
      <c r="AF66" s="7">
        <v>7</v>
      </c>
      <c r="AG66" s="7">
        <v>0</v>
      </c>
      <c r="AJ66" s="6" t="s">
        <v>55</v>
      </c>
      <c r="AK66" s="7">
        <v>1</v>
      </c>
      <c r="AL66" s="7">
        <v>0</v>
      </c>
      <c r="AO66" s="6" t="s">
        <v>55</v>
      </c>
      <c r="AP66" s="7">
        <v>4</v>
      </c>
      <c r="AQ66" s="7">
        <v>0</v>
      </c>
      <c r="AT66" s="6" t="s">
        <v>55</v>
      </c>
      <c r="AU66" s="7">
        <v>27</v>
      </c>
      <c r="AV66" s="7">
        <v>0</v>
      </c>
      <c r="AY66" s="6" t="s">
        <v>55</v>
      </c>
      <c r="AZ66" s="7">
        <v>7</v>
      </c>
      <c r="BA66" s="7">
        <v>0</v>
      </c>
      <c r="BD66" s="6" t="s">
        <v>55</v>
      </c>
      <c r="BE66" s="7">
        <v>4</v>
      </c>
      <c r="BF66" s="7">
        <v>0</v>
      </c>
      <c r="BI66" s="6" t="s">
        <v>55</v>
      </c>
      <c r="BJ66" s="7">
        <v>6</v>
      </c>
      <c r="BK66" s="7">
        <v>0</v>
      </c>
      <c r="BN66" s="6" t="s">
        <v>55</v>
      </c>
      <c r="BO66" s="7">
        <v>3</v>
      </c>
      <c r="BP66" s="7">
        <v>0</v>
      </c>
      <c r="BS66" s="6" t="s">
        <v>55</v>
      </c>
      <c r="BT66" s="7">
        <v>2</v>
      </c>
      <c r="BU66" s="7">
        <v>2</v>
      </c>
      <c r="BX66" s="6" t="s">
        <v>55</v>
      </c>
      <c r="BY66" s="7">
        <v>6</v>
      </c>
      <c r="BZ66" s="7">
        <v>0</v>
      </c>
      <c r="CC66" s="6" t="s">
        <v>55</v>
      </c>
      <c r="CD66" s="7">
        <v>0</v>
      </c>
      <c r="CE66" s="7">
        <v>0</v>
      </c>
      <c r="CH66" s="6" t="s">
        <v>55</v>
      </c>
      <c r="CI66" s="7">
        <v>0</v>
      </c>
      <c r="CJ66" s="7">
        <v>0</v>
      </c>
      <c r="CM66" s="6" t="s">
        <v>55</v>
      </c>
      <c r="CN66" s="7">
        <v>0</v>
      </c>
      <c r="CO66" s="7">
        <v>0</v>
      </c>
      <c r="CR66" s="6" t="s">
        <v>55</v>
      </c>
      <c r="CS66" s="7">
        <v>0</v>
      </c>
      <c r="CT66" s="7">
        <v>0</v>
      </c>
      <c r="CW66" s="6" t="s">
        <v>55</v>
      </c>
      <c r="CX66" s="7">
        <v>10</v>
      </c>
      <c r="CY66" s="7">
        <v>0</v>
      </c>
      <c r="DB66" s="6" t="s">
        <v>55</v>
      </c>
      <c r="DC66" s="7">
        <v>2</v>
      </c>
      <c r="DD66" s="7">
        <v>0</v>
      </c>
      <c r="DG66" s="6" t="s">
        <v>55</v>
      </c>
      <c r="DH66" s="7">
        <v>1</v>
      </c>
      <c r="DI66" s="7">
        <v>0</v>
      </c>
      <c r="DL66" s="6" t="s">
        <v>55</v>
      </c>
      <c r="DM66" s="7">
        <v>8</v>
      </c>
      <c r="DN66" s="7">
        <v>1</v>
      </c>
      <c r="DQ66" s="6" t="s">
        <v>55</v>
      </c>
      <c r="DR66" s="7">
        <v>10</v>
      </c>
      <c r="DS66" s="7">
        <v>1</v>
      </c>
      <c r="DV66" s="6" t="s">
        <v>55</v>
      </c>
      <c r="DW66" s="10">
        <v>0</v>
      </c>
      <c r="DX66" s="10">
        <v>1</v>
      </c>
      <c r="EA66" s="6" t="s">
        <v>55</v>
      </c>
      <c r="EB66" s="7">
        <v>4</v>
      </c>
      <c r="EC66" s="7">
        <v>1</v>
      </c>
      <c r="EF66" s="6" t="s">
        <v>55</v>
      </c>
      <c r="EG66" s="7">
        <v>8</v>
      </c>
      <c r="EH66" s="7">
        <v>0</v>
      </c>
      <c r="EK66" s="6" t="s">
        <v>55</v>
      </c>
      <c r="EL66" s="7">
        <v>1</v>
      </c>
      <c r="EM66" s="7">
        <v>0</v>
      </c>
      <c r="EP66" s="6" t="s">
        <v>55</v>
      </c>
      <c r="EQ66" s="9">
        <v>1</v>
      </c>
      <c r="ER66" s="9">
        <v>1</v>
      </c>
    </row>
    <row r="67" spans="1:148">
      <c r="A67" s="4" t="s">
        <v>56</v>
      </c>
      <c r="B67" s="5">
        <v>2</v>
      </c>
      <c r="C67" s="5">
        <v>0</v>
      </c>
      <c r="F67" s="4" t="s">
        <v>56</v>
      </c>
      <c r="G67" s="5">
        <v>1</v>
      </c>
      <c r="H67" s="5">
        <v>0</v>
      </c>
      <c r="K67" s="4" t="s">
        <v>56</v>
      </c>
      <c r="L67" s="5">
        <v>0</v>
      </c>
      <c r="M67" s="5">
        <v>0</v>
      </c>
      <c r="P67" s="4" t="s">
        <v>56</v>
      </c>
      <c r="Q67" s="5">
        <v>2</v>
      </c>
      <c r="R67" s="5">
        <v>0</v>
      </c>
      <c r="U67" s="4" t="s">
        <v>56</v>
      </c>
      <c r="V67" s="5">
        <v>1</v>
      </c>
      <c r="W67" s="5">
        <v>0</v>
      </c>
      <c r="Z67" s="4" t="s">
        <v>56</v>
      </c>
      <c r="AA67" s="5">
        <v>3</v>
      </c>
      <c r="AB67" s="5">
        <v>0</v>
      </c>
      <c r="AE67" s="4" t="s">
        <v>56</v>
      </c>
      <c r="AF67" s="5">
        <v>2</v>
      </c>
      <c r="AG67" s="5">
        <v>0</v>
      </c>
      <c r="AJ67" s="4" t="s">
        <v>56</v>
      </c>
      <c r="AK67" s="5">
        <v>0</v>
      </c>
      <c r="AL67" s="5">
        <v>0</v>
      </c>
      <c r="AO67" s="4" t="s">
        <v>56</v>
      </c>
      <c r="AP67" s="5">
        <v>0</v>
      </c>
      <c r="AQ67" s="5">
        <v>0</v>
      </c>
      <c r="AT67" s="4" t="s">
        <v>56</v>
      </c>
      <c r="AU67" s="5">
        <v>10</v>
      </c>
      <c r="AV67" s="5">
        <v>0</v>
      </c>
      <c r="AY67" s="4" t="s">
        <v>56</v>
      </c>
      <c r="AZ67" s="5">
        <v>5</v>
      </c>
      <c r="BA67" s="5">
        <v>0</v>
      </c>
      <c r="BD67" s="4" t="s">
        <v>56</v>
      </c>
      <c r="BE67" s="5">
        <v>0</v>
      </c>
      <c r="BF67" s="5">
        <v>0</v>
      </c>
      <c r="BI67" s="4" t="s">
        <v>56</v>
      </c>
      <c r="BJ67" s="5">
        <v>0</v>
      </c>
      <c r="BK67" s="5">
        <v>0</v>
      </c>
      <c r="BN67" s="4" t="s">
        <v>56</v>
      </c>
      <c r="BO67" s="5">
        <v>3</v>
      </c>
      <c r="BP67" s="5">
        <v>0</v>
      </c>
      <c r="BS67" s="4" t="s">
        <v>56</v>
      </c>
      <c r="BT67" s="5">
        <v>0</v>
      </c>
      <c r="BU67" s="5">
        <v>0</v>
      </c>
      <c r="BX67" s="4" t="s">
        <v>56</v>
      </c>
      <c r="BY67" s="5">
        <v>0</v>
      </c>
      <c r="BZ67" s="5">
        <v>0</v>
      </c>
      <c r="CC67" s="4" t="s">
        <v>56</v>
      </c>
      <c r="CD67" s="5">
        <v>0</v>
      </c>
      <c r="CE67" s="5">
        <v>0</v>
      </c>
      <c r="CH67" s="4" t="s">
        <v>56</v>
      </c>
      <c r="CI67" s="5">
        <v>0</v>
      </c>
      <c r="CJ67" s="5">
        <v>0</v>
      </c>
      <c r="CM67" s="4" t="s">
        <v>56</v>
      </c>
      <c r="CN67" s="5">
        <v>0</v>
      </c>
      <c r="CO67" s="5">
        <v>0</v>
      </c>
      <c r="CR67" s="4" t="s">
        <v>56</v>
      </c>
      <c r="CS67" s="5">
        <v>0</v>
      </c>
      <c r="CT67" s="5">
        <v>0</v>
      </c>
      <c r="CW67" s="4" t="s">
        <v>56</v>
      </c>
      <c r="CX67" s="5">
        <v>2</v>
      </c>
      <c r="CY67" s="5">
        <v>0</v>
      </c>
      <c r="DB67" s="4" t="s">
        <v>56</v>
      </c>
      <c r="DC67" s="5">
        <v>2</v>
      </c>
      <c r="DD67" s="5">
        <v>0</v>
      </c>
      <c r="DG67" s="4" t="s">
        <v>56</v>
      </c>
      <c r="DH67" s="5">
        <v>0</v>
      </c>
      <c r="DI67" s="5">
        <v>0</v>
      </c>
      <c r="DL67" s="4" t="s">
        <v>56</v>
      </c>
      <c r="DM67" s="5">
        <v>0</v>
      </c>
      <c r="DN67" s="5">
        <v>0</v>
      </c>
      <c r="DQ67" s="4" t="s">
        <v>56</v>
      </c>
      <c r="DR67" s="5">
        <v>4</v>
      </c>
      <c r="DS67" s="5">
        <v>0</v>
      </c>
      <c r="DV67" s="4" t="s">
        <v>56</v>
      </c>
      <c r="DW67" s="5">
        <v>0</v>
      </c>
      <c r="DX67" s="5">
        <v>0</v>
      </c>
      <c r="EA67" s="4" t="s">
        <v>56</v>
      </c>
      <c r="EB67" s="5">
        <v>0</v>
      </c>
      <c r="EC67" s="5">
        <v>0</v>
      </c>
      <c r="EF67" s="4" t="s">
        <v>56</v>
      </c>
      <c r="EG67" s="5">
        <v>0</v>
      </c>
      <c r="EH67" s="5">
        <v>0</v>
      </c>
      <c r="EK67" s="4" t="s">
        <v>56</v>
      </c>
      <c r="EL67" s="5">
        <v>0</v>
      </c>
      <c r="EM67" s="5">
        <v>0</v>
      </c>
      <c r="EP67" s="4" t="s">
        <v>56</v>
      </c>
      <c r="EQ67" s="5">
        <v>1</v>
      </c>
      <c r="ER67" s="5">
        <v>0</v>
      </c>
    </row>
    <row r="68" spans="1:148" ht="25.5">
      <c r="A68" s="4" t="s">
        <v>57</v>
      </c>
      <c r="B68" s="5">
        <v>0</v>
      </c>
      <c r="C68" s="5">
        <v>0</v>
      </c>
      <c r="F68" s="4" t="s">
        <v>57</v>
      </c>
      <c r="G68" s="5">
        <v>0</v>
      </c>
      <c r="H68" s="5">
        <v>0</v>
      </c>
      <c r="K68" s="4" t="s">
        <v>57</v>
      </c>
      <c r="L68" s="5">
        <v>0</v>
      </c>
      <c r="M68" s="5">
        <v>0</v>
      </c>
      <c r="P68" s="4" t="s">
        <v>57</v>
      </c>
      <c r="Q68" s="5">
        <v>0</v>
      </c>
      <c r="R68" s="5">
        <v>0</v>
      </c>
      <c r="U68" s="4" t="s">
        <v>57</v>
      </c>
      <c r="V68" s="5">
        <v>0</v>
      </c>
      <c r="W68" s="5">
        <v>0</v>
      </c>
      <c r="Z68" s="4" t="s">
        <v>57</v>
      </c>
      <c r="AA68" s="5">
        <v>0</v>
      </c>
      <c r="AB68" s="5">
        <v>0</v>
      </c>
      <c r="AE68" s="4" t="s">
        <v>57</v>
      </c>
      <c r="AF68" s="5">
        <v>0</v>
      </c>
      <c r="AG68" s="5">
        <v>0</v>
      </c>
      <c r="AJ68" s="4" t="s">
        <v>57</v>
      </c>
      <c r="AK68" s="5">
        <v>0</v>
      </c>
      <c r="AL68" s="5">
        <v>0</v>
      </c>
      <c r="AO68" s="4" t="s">
        <v>57</v>
      </c>
      <c r="AP68" s="5">
        <v>0</v>
      </c>
      <c r="AQ68" s="5">
        <v>0</v>
      </c>
      <c r="AT68" s="4" t="s">
        <v>57</v>
      </c>
      <c r="AU68" s="5">
        <v>0</v>
      </c>
      <c r="AV68" s="5">
        <v>0</v>
      </c>
      <c r="AY68" s="4" t="s">
        <v>57</v>
      </c>
      <c r="AZ68" s="5">
        <v>0</v>
      </c>
      <c r="BA68" s="5">
        <v>0</v>
      </c>
      <c r="BD68" s="4" t="s">
        <v>57</v>
      </c>
      <c r="BE68" s="5">
        <v>1</v>
      </c>
      <c r="BF68" s="5">
        <v>0</v>
      </c>
      <c r="BI68" s="4" t="s">
        <v>57</v>
      </c>
      <c r="BJ68" s="5">
        <v>0</v>
      </c>
      <c r="BK68" s="5">
        <v>0</v>
      </c>
      <c r="BN68" s="4" t="s">
        <v>57</v>
      </c>
      <c r="BO68" s="5">
        <v>0</v>
      </c>
      <c r="BP68" s="5">
        <v>0</v>
      </c>
      <c r="BS68" s="4" t="s">
        <v>57</v>
      </c>
      <c r="BT68" s="5">
        <v>1</v>
      </c>
      <c r="BU68" s="5">
        <v>1</v>
      </c>
      <c r="BX68" s="4" t="s">
        <v>57</v>
      </c>
      <c r="BY68" s="5">
        <v>0</v>
      </c>
      <c r="BZ68" s="5">
        <v>0</v>
      </c>
      <c r="CC68" s="4" t="s">
        <v>57</v>
      </c>
      <c r="CD68" s="5">
        <v>0</v>
      </c>
      <c r="CE68" s="5">
        <v>0</v>
      </c>
      <c r="CH68" s="4" t="s">
        <v>57</v>
      </c>
      <c r="CI68" s="5">
        <v>0</v>
      </c>
      <c r="CJ68" s="5">
        <v>0</v>
      </c>
      <c r="CM68" s="4" t="s">
        <v>57</v>
      </c>
      <c r="CN68" s="5">
        <v>0</v>
      </c>
      <c r="CO68" s="5">
        <v>0</v>
      </c>
      <c r="CR68" s="4" t="s">
        <v>57</v>
      </c>
      <c r="CS68" s="5">
        <v>0</v>
      </c>
      <c r="CT68" s="5">
        <v>0</v>
      </c>
      <c r="CW68" s="4" t="s">
        <v>57</v>
      </c>
      <c r="CX68" s="5">
        <v>0</v>
      </c>
      <c r="CY68" s="5">
        <v>0</v>
      </c>
      <c r="DB68" s="4" t="s">
        <v>57</v>
      </c>
      <c r="DC68" s="5">
        <v>0</v>
      </c>
      <c r="DD68" s="5">
        <v>0</v>
      </c>
      <c r="DG68" s="4" t="s">
        <v>57</v>
      </c>
      <c r="DH68" s="5">
        <v>0</v>
      </c>
      <c r="DI68" s="5">
        <v>0</v>
      </c>
      <c r="DL68" s="4" t="s">
        <v>57</v>
      </c>
      <c r="DM68" s="5">
        <v>0</v>
      </c>
      <c r="DN68" s="5">
        <v>0</v>
      </c>
      <c r="DQ68" s="4" t="s">
        <v>57</v>
      </c>
      <c r="DR68" s="5">
        <v>0</v>
      </c>
      <c r="DS68" s="5">
        <v>0</v>
      </c>
      <c r="DV68" s="4" t="s">
        <v>57</v>
      </c>
      <c r="DW68" s="5">
        <v>0</v>
      </c>
      <c r="DX68" s="5">
        <v>0</v>
      </c>
      <c r="EA68" s="4" t="s">
        <v>57</v>
      </c>
      <c r="EB68" s="5">
        <v>0</v>
      </c>
      <c r="EC68" s="5">
        <v>0</v>
      </c>
      <c r="EF68" s="4" t="s">
        <v>57</v>
      </c>
      <c r="EG68" s="5">
        <v>0</v>
      </c>
      <c r="EH68" s="5">
        <v>0</v>
      </c>
      <c r="EK68" s="4" t="s">
        <v>57</v>
      </c>
      <c r="EL68" s="5">
        <v>0</v>
      </c>
      <c r="EM68" s="5">
        <v>0</v>
      </c>
      <c r="EP68" s="4" t="s">
        <v>57</v>
      </c>
      <c r="EQ68" s="5">
        <v>0</v>
      </c>
      <c r="ER68" s="5">
        <v>0</v>
      </c>
    </row>
    <row r="69" spans="1:148">
      <c r="A69" s="4" t="s">
        <v>58</v>
      </c>
      <c r="B69" s="5">
        <v>3</v>
      </c>
      <c r="C69" s="5">
        <v>0</v>
      </c>
      <c r="F69" s="4" t="s">
        <v>58</v>
      </c>
      <c r="G69" s="5">
        <v>1</v>
      </c>
      <c r="H69" s="5">
        <v>0</v>
      </c>
      <c r="K69" s="4" t="s">
        <v>58</v>
      </c>
      <c r="L69" s="5">
        <v>0</v>
      </c>
      <c r="M69" s="5">
        <v>0</v>
      </c>
      <c r="P69" s="4" t="s">
        <v>58</v>
      </c>
      <c r="Q69" s="5">
        <v>7</v>
      </c>
      <c r="R69" s="5">
        <v>1</v>
      </c>
      <c r="U69" s="4" t="s">
        <v>58</v>
      </c>
      <c r="V69" s="5">
        <v>4</v>
      </c>
      <c r="W69" s="5">
        <v>1</v>
      </c>
      <c r="Z69" s="4" t="s">
        <v>58</v>
      </c>
      <c r="AA69" s="5">
        <v>3</v>
      </c>
      <c r="AB69" s="5">
        <v>0</v>
      </c>
      <c r="AE69" s="4" t="s">
        <v>58</v>
      </c>
      <c r="AF69" s="5">
        <v>5</v>
      </c>
      <c r="AG69" s="5">
        <v>0</v>
      </c>
      <c r="AJ69" s="4" t="s">
        <v>58</v>
      </c>
      <c r="AK69" s="5">
        <v>1</v>
      </c>
      <c r="AL69" s="5">
        <v>0</v>
      </c>
      <c r="AO69" s="4" t="s">
        <v>58</v>
      </c>
      <c r="AP69" s="5">
        <v>4</v>
      </c>
      <c r="AQ69" s="5">
        <v>0</v>
      </c>
      <c r="AT69" s="4" t="s">
        <v>58</v>
      </c>
      <c r="AU69" s="5">
        <v>17</v>
      </c>
      <c r="AV69" s="5">
        <v>0</v>
      </c>
      <c r="AY69" s="4" t="s">
        <v>58</v>
      </c>
      <c r="AZ69" s="5">
        <v>2</v>
      </c>
      <c r="BA69" s="5">
        <v>0</v>
      </c>
      <c r="BD69" s="4" t="s">
        <v>58</v>
      </c>
      <c r="BE69" s="5">
        <v>3</v>
      </c>
      <c r="BF69" s="5">
        <v>0</v>
      </c>
      <c r="BI69" s="4" t="s">
        <v>58</v>
      </c>
      <c r="BJ69" s="5">
        <v>6</v>
      </c>
      <c r="BK69" s="5">
        <v>0</v>
      </c>
      <c r="BN69" s="4" t="s">
        <v>58</v>
      </c>
      <c r="BO69" s="5">
        <v>0</v>
      </c>
      <c r="BP69" s="5">
        <v>0</v>
      </c>
      <c r="BS69" s="4" t="s">
        <v>58</v>
      </c>
      <c r="BT69" s="5">
        <v>1</v>
      </c>
      <c r="BU69" s="5">
        <v>1</v>
      </c>
      <c r="BX69" s="4" t="s">
        <v>58</v>
      </c>
      <c r="BY69" s="5">
        <v>6</v>
      </c>
      <c r="BZ69" s="5">
        <v>0</v>
      </c>
      <c r="CC69" s="4" t="s">
        <v>58</v>
      </c>
      <c r="CD69" s="5">
        <v>0</v>
      </c>
      <c r="CE69" s="5">
        <v>0</v>
      </c>
      <c r="CH69" s="4" t="s">
        <v>58</v>
      </c>
      <c r="CI69" s="5">
        <v>0</v>
      </c>
      <c r="CJ69" s="5">
        <v>0</v>
      </c>
      <c r="CM69" s="4" t="s">
        <v>58</v>
      </c>
      <c r="CN69" s="5">
        <v>0</v>
      </c>
      <c r="CO69" s="5">
        <v>0</v>
      </c>
      <c r="CR69" s="4" t="s">
        <v>58</v>
      </c>
      <c r="CS69" s="5">
        <v>0</v>
      </c>
      <c r="CT69" s="5">
        <v>0</v>
      </c>
      <c r="CW69" s="4" t="s">
        <v>58</v>
      </c>
      <c r="CX69" s="5">
        <v>8</v>
      </c>
      <c r="CY69" s="5">
        <v>0</v>
      </c>
      <c r="DB69" s="4" t="s">
        <v>58</v>
      </c>
      <c r="DC69" s="5">
        <v>0</v>
      </c>
      <c r="DD69" s="5">
        <v>0</v>
      </c>
      <c r="DG69" s="4" t="s">
        <v>58</v>
      </c>
      <c r="DH69" s="5">
        <v>1</v>
      </c>
      <c r="DI69" s="5">
        <v>0</v>
      </c>
      <c r="DL69" s="4" t="s">
        <v>58</v>
      </c>
      <c r="DM69" s="5">
        <v>8</v>
      </c>
      <c r="DN69" s="5">
        <v>1</v>
      </c>
      <c r="DQ69" s="4" t="s">
        <v>58</v>
      </c>
      <c r="DR69" s="5">
        <v>6</v>
      </c>
      <c r="DS69" s="5">
        <v>1</v>
      </c>
      <c r="DV69" s="4" t="s">
        <v>58</v>
      </c>
      <c r="DW69" s="5">
        <v>0</v>
      </c>
      <c r="DX69" s="5">
        <v>1</v>
      </c>
      <c r="EA69" s="4" t="s">
        <v>58</v>
      </c>
      <c r="EB69" s="5">
        <v>4</v>
      </c>
      <c r="EC69" s="5">
        <v>1</v>
      </c>
      <c r="EF69" s="4" t="s">
        <v>58</v>
      </c>
      <c r="EG69" s="5">
        <v>8</v>
      </c>
      <c r="EH69" s="5">
        <v>0</v>
      </c>
      <c r="EK69" s="4" t="s">
        <v>58</v>
      </c>
      <c r="EL69" s="5">
        <v>1</v>
      </c>
      <c r="EM69" s="5">
        <v>0</v>
      </c>
      <c r="EP69" s="4" t="s">
        <v>58</v>
      </c>
      <c r="EQ69" s="5">
        <v>0</v>
      </c>
      <c r="ER69" s="5">
        <v>1</v>
      </c>
    </row>
    <row r="70" spans="1:148">
      <c r="A70" s="4"/>
      <c r="B70" s="5"/>
      <c r="C70" s="5"/>
      <c r="F70" s="4"/>
      <c r="G70" s="5"/>
      <c r="H70" s="5"/>
      <c r="K70" s="4"/>
      <c r="L70" s="5"/>
      <c r="M70" s="5"/>
      <c r="P70" s="4"/>
      <c r="Q70" s="5"/>
      <c r="R70" s="5"/>
      <c r="U70" s="4"/>
      <c r="V70" s="5"/>
      <c r="W70" s="5"/>
      <c r="Z70" s="4"/>
      <c r="AA70" s="5"/>
      <c r="AB70" s="5"/>
      <c r="AE70" s="4"/>
      <c r="AF70" s="5"/>
      <c r="AG70" s="5"/>
      <c r="AJ70" s="4"/>
      <c r="AK70" s="5"/>
      <c r="AL70" s="5"/>
      <c r="AO70" s="4"/>
      <c r="AP70" s="5"/>
      <c r="AQ70" s="5"/>
      <c r="AT70" s="4"/>
      <c r="AU70" s="5"/>
      <c r="AV70" s="5"/>
      <c r="AY70" s="4"/>
      <c r="AZ70" s="5"/>
      <c r="BA70" s="5"/>
      <c r="BD70" s="4"/>
      <c r="BE70" s="5"/>
      <c r="BF70" s="5"/>
      <c r="BI70" s="4"/>
      <c r="BJ70" s="5"/>
      <c r="BK70" s="5"/>
      <c r="BN70" s="4"/>
      <c r="BO70" s="5"/>
      <c r="BP70" s="5"/>
      <c r="BS70" s="4"/>
      <c r="BT70" s="5"/>
      <c r="BU70" s="5"/>
      <c r="BX70" s="4"/>
      <c r="BY70" s="5"/>
      <c r="BZ70" s="5"/>
      <c r="CC70" s="4"/>
      <c r="CD70" s="5"/>
      <c r="CE70" s="5"/>
      <c r="CH70" s="4"/>
      <c r="CI70" s="5"/>
      <c r="CJ70" s="5"/>
      <c r="CM70" s="4"/>
      <c r="CN70" s="5"/>
      <c r="CO70" s="5"/>
      <c r="CR70" s="4"/>
      <c r="CS70" s="5"/>
      <c r="CT70" s="5"/>
      <c r="CW70" s="4"/>
      <c r="CX70" s="5"/>
      <c r="CY70" s="5"/>
      <c r="DB70" s="4"/>
      <c r="DC70" s="5"/>
      <c r="DD70" s="5"/>
      <c r="DG70" s="4"/>
      <c r="DH70" s="5"/>
      <c r="DI70" s="5"/>
      <c r="DL70" s="4"/>
      <c r="DM70" s="5"/>
      <c r="DN70" s="5"/>
      <c r="DQ70" s="4"/>
      <c r="DR70" s="5"/>
      <c r="DS70" s="5"/>
      <c r="DV70" s="4"/>
      <c r="DW70" s="5"/>
      <c r="DX70" s="5"/>
      <c r="EA70" s="4"/>
      <c r="EB70" s="5"/>
      <c r="EC70" s="5"/>
      <c r="EF70" s="4"/>
      <c r="EG70" s="5"/>
      <c r="EH70" s="5"/>
      <c r="EK70" s="4"/>
      <c r="EL70" s="5"/>
      <c r="EM70" s="5"/>
      <c r="EP70" s="4"/>
      <c r="EQ70" s="5"/>
      <c r="ER70" s="5"/>
    </row>
    <row r="71" spans="1:148">
      <c r="A71" s="6" t="s">
        <v>59</v>
      </c>
      <c r="B71" s="7">
        <f>SUM(B72:B77)</f>
        <v>47</v>
      </c>
      <c r="C71" s="7">
        <f>SUM(C72:C77)</f>
        <v>46</v>
      </c>
      <c r="F71" s="6" t="s">
        <v>59</v>
      </c>
      <c r="G71" s="7">
        <v>13</v>
      </c>
      <c r="H71" s="7">
        <v>10</v>
      </c>
      <c r="K71" s="6" t="s">
        <v>59</v>
      </c>
      <c r="L71" s="7">
        <v>0</v>
      </c>
      <c r="M71" s="7">
        <v>0</v>
      </c>
      <c r="P71" s="6" t="s">
        <v>59</v>
      </c>
      <c r="Q71" s="7">
        <v>26</v>
      </c>
      <c r="R71" s="7">
        <v>33</v>
      </c>
      <c r="U71" s="6" t="s">
        <v>59</v>
      </c>
      <c r="V71" s="7">
        <v>40</v>
      </c>
      <c r="W71" s="7">
        <v>39</v>
      </c>
      <c r="Z71" s="6" t="s">
        <v>59</v>
      </c>
      <c r="AA71" s="7">
        <v>2</v>
      </c>
      <c r="AB71" s="7">
        <v>11</v>
      </c>
      <c r="AE71" s="6" t="s">
        <v>59</v>
      </c>
      <c r="AF71" s="7">
        <v>21</v>
      </c>
      <c r="AG71" s="7">
        <v>55</v>
      </c>
      <c r="AJ71" s="6" t="s">
        <v>59</v>
      </c>
      <c r="AK71" s="7">
        <v>11</v>
      </c>
      <c r="AL71" s="7">
        <v>0</v>
      </c>
      <c r="AO71" s="6" t="s">
        <v>59</v>
      </c>
      <c r="AP71" s="7">
        <v>0</v>
      </c>
      <c r="AQ71" s="7">
        <v>6</v>
      </c>
      <c r="AT71" s="6" t="s">
        <v>59</v>
      </c>
      <c r="AU71" s="7">
        <v>13</v>
      </c>
      <c r="AV71" s="7">
        <v>26</v>
      </c>
      <c r="AY71" s="6" t="s">
        <v>59</v>
      </c>
      <c r="AZ71" s="7">
        <v>8</v>
      </c>
      <c r="BA71" s="7">
        <v>22</v>
      </c>
      <c r="BD71" s="6" t="s">
        <v>59</v>
      </c>
      <c r="BE71" s="7">
        <v>25</v>
      </c>
      <c r="BF71" s="7">
        <v>42</v>
      </c>
      <c r="BI71" s="6" t="s">
        <v>59</v>
      </c>
      <c r="BJ71" s="7">
        <v>14</v>
      </c>
      <c r="BK71" s="7">
        <v>16</v>
      </c>
      <c r="BN71" s="6" t="s">
        <v>59</v>
      </c>
      <c r="BO71" s="7">
        <v>14</v>
      </c>
      <c r="BP71" s="7">
        <v>22</v>
      </c>
      <c r="BS71" s="6" t="s">
        <v>59</v>
      </c>
      <c r="BT71" s="7">
        <v>11</v>
      </c>
      <c r="BU71" s="7">
        <v>17</v>
      </c>
      <c r="BX71" s="6" t="s">
        <v>59</v>
      </c>
      <c r="BY71" s="7">
        <v>24</v>
      </c>
      <c r="BZ71" s="7">
        <v>30</v>
      </c>
      <c r="CC71" s="6" t="s">
        <v>59</v>
      </c>
      <c r="CD71" s="7">
        <v>3</v>
      </c>
      <c r="CE71" s="7">
        <v>14</v>
      </c>
      <c r="CH71" s="6" t="s">
        <v>59</v>
      </c>
      <c r="CI71" s="7">
        <v>4</v>
      </c>
      <c r="CJ71" s="7">
        <v>13</v>
      </c>
      <c r="CM71" s="6" t="s">
        <v>59</v>
      </c>
      <c r="CN71" s="7">
        <v>11</v>
      </c>
      <c r="CO71" s="7">
        <v>17</v>
      </c>
      <c r="CR71" s="6" t="s">
        <v>59</v>
      </c>
      <c r="CS71" s="7">
        <v>0</v>
      </c>
      <c r="CT71" s="7">
        <v>2</v>
      </c>
      <c r="CW71" s="6" t="s">
        <v>59</v>
      </c>
      <c r="CX71" s="7">
        <v>26</v>
      </c>
      <c r="CY71" s="7">
        <v>32</v>
      </c>
      <c r="DB71" s="6" t="s">
        <v>59</v>
      </c>
      <c r="DC71" s="7">
        <v>4</v>
      </c>
      <c r="DD71" s="7">
        <v>5</v>
      </c>
      <c r="DG71" s="6" t="s">
        <v>59</v>
      </c>
      <c r="DH71" s="7">
        <v>0</v>
      </c>
      <c r="DI71" s="7">
        <v>0</v>
      </c>
      <c r="DL71" s="6" t="s">
        <v>59</v>
      </c>
      <c r="DM71" s="7">
        <v>27</v>
      </c>
      <c r="DN71" s="7">
        <v>39</v>
      </c>
      <c r="DQ71" s="6" t="s">
        <v>59</v>
      </c>
      <c r="DR71" s="7">
        <v>34</v>
      </c>
      <c r="DS71" s="7">
        <v>40</v>
      </c>
      <c r="DV71" s="6" t="s">
        <v>59</v>
      </c>
      <c r="DW71" s="10">
        <v>1</v>
      </c>
      <c r="DX71" s="10">
        <v>4</v>
      </c>
      <c r="EA71" s="6" t="s">
        <v>59</v>
      </c>
      <c r="EB71" s="7">
        <v>4</v>
      </c>
      <c r="EC71" s="7">
        <v>12</v>
      </c>
      <c r="EF71" s="6" t="s">
        <v>59</v>
      </c>
      <c r="EG71" s="7">
        <v>1</v>
      </c>
      <c r="EH71" s="7">
        <v>0</v>
      </c>
      <c r="EK71" s="6" t="s">
        <v>59</v>
      </c>
      <c r="EL71" s="7">
        <v>4</v>
      </c>
      <c r="EM71" s="7">
        <v>4</v>
      </c>
      <c r="EP71" s="6" t="s">
        <v>59</v>
      </c>
      <c r="EQ71" s="9">
        <v>1</v>
      </c>
      <c r="ER71" s="9">
        <v>0</v>
      </c>
    </row>
    <row r="72" spans="1:148">
      <c r="A72" s="4" t="s">
        <v>60</v>
      </c>
      <c r="B72" s="5">
        <v>0</v>
      </c>
      <c r="C72" s="7">
        <v>0</v>
      </c>
      <c r="F72" s="4" t="s">
        <v>60</v>
      </c>
      <c r="G72" s="5">
        <v>0</v>
      </c>
      <c r="H72" s="7">
        <v>0</v>
      </c>
      <c r="K72" s="4" t="s">
        <v>60</v>
      </c>
      <c r="L72" s="5">
        <v>0</v>
      </c>
      <c r="M72" s="7">
        <v>0</v>
      </c>
      <c r="P72" s="4" t="s">
        <v>60</v>
      </c>
      <c r="Q72" s="5">
        <v>1</v>
      </c>
      <c r="R72" s="7">
        <v>2</v>
      </c>
      <c r="U72" s="4" t="s">
        <v>60</v>
      </c>
      <c r="V72" s="5">
        <v>0</v>
      </c>
      <c r="W72" s="7">
        <v>0</v>
      </c>
      <c r="Z72" s="4" t="s">
        <v>60</v>
      </c>
      <c r="AA72" s="5">
        <v>0</v>
      </c>
      <c r="AB72" s="7">
        <v>0</v>
      </c>
      <c r="AE72" s="4" t="s">
        <v>60</v>
      </c>
      <c r="AF72" s="5">
        <v>0</v>
      </c>
      <c r="AG72" s="7">
        <v>1</v>
      </c>
      <c r="AJ72" s="4" t="s">
        <v>60</v>
      </c>
      <c r="AK72" s="5">
        <v>0</v>
      </c>
      <c r="AL72" s="7">
        <v>0</v>
      </c>
      <c r="AO72" s="4" t="s">
        <v>60</v>
      </c>
      <c r="AP72" s="5">
        <v>0</v>
      </c>
      <c r="AQ72" s="7">
        <v>0</v>
      </c>
      <c r="AT72" s="4" t="s">
        <v>60</v>
      </c>
      <c r="AU72" s="5">
        <v>0</v>
      </c>
      <c r="AV72" s="7">
        <v>0</v>
      </c>
      <c r="AY72" s="4" t="s">
        <v>60</v>
      </c>
      <c r="AZ72" s="5">
        <v>0</v>
      </c>
      <c r="BA72" s="7">
        <v>1</v>
      </c>
      <c r="BD72" s="4" t="s">
        <v>60</v>
      </c>
      <c r="BE72" s="5">
        <v>0</v>
      </c>
      <c r="BF72" s="7">
        <v>0</v>
      </c>
      <c r="BI72" s="4" t="s">
        <v>60</v>
      </c>
      <c r="BJ72" s="5">
        <v>0</v>
      </c>
      <c r="BK72" s="7">
        <v>0</v>
      </c>
      <c r="BN72" s="4" t="s">
        <v>60</v>
      </c>
      <c r="BO72" s="5">
        <v>0</v>
      </c>
      <c r="BP72" s="7">
        <v>0</v>
      </c>
      <c r="BS72" s="4" t="s">
        <v>60</v>
      </c>
      <c r="BT72" s="5">
        <v>0</v>
      </c>
      <c r="BU72" s="7">
        <v>0</v>
      </c>
      <c r="BX72" s="4" t="s">
        <v>60</v>
      </c>
      <c r="BY72" s="5">
        <v>0</v>
      </c>
      <c r="BZ72" s="7">
        <v>0</v>
      </c>
      <c r="CC72" s="4" t="s">
        <v>60</v>
      </c>
      <c r="CD72" s="5">
        <v>0</v>
      </c>
      <c r="CE72" s="7">
        <v>0</v>
      </c>
      <c r="CH72" s="4" t="s">
        <v>60</v>
      </c>
      <c r="CI72" s="5">
        <v>0</v>
      </c>
      <c r="CJ72" s="7">
        <v>0</v>
      </c>
      <c r="CM72" s="4" t="s">
        <v>60</v>
      </c>
      <c r="CN72" s="5">
        <v>0</v>
      </c>
      <c r="CO72" s="7">
        <v>0</v>
      </c>
      <c r="CR72" s="4" t="s">
        <v>60</v>
      </c>
      <c r="CS72" s="5">
        <v>0</v>
      </c>
      <c r="CT72" s="7">
        <v>0</v>
      </c>
      <c r="CW72" s="4" t="s">
        <v>60</v>
      </c>
      <c r="CX72" s="5">
        <v>0</v>
      </c>
      <c r="CY72" s="7">
        <v>0</v>
      </c>
      <c r="DB72" s="4" t="s">
        <v>60</v>
      </c>
      <c r="DC72" s="5">
        <v>0</v>
      </c>
      <c r="DD72" s="7">
        <v>0</v>
      </c>
      <c r="DG72" s="4" t="s">
        <v>60</v>
      </c>
      <c r="DH72" s="5">
        <v>0</v>
      </c>
      <c r="DI72" s="7">
        <v>0</v>
      </c>
      <c r="DL72" s="4" t="s">
        <v>60</v>
      </c>
      <c r="DM72" s="5">
        <v>0</v>
      </c>
      <c r="DN72" s="7">
        <v>0</v>
      </c>
      <c r="DQ72" s="4" t="s">
        <v>60</v>
      </c>
      <c r="DR72" s="5">
        <v>0</v>
      </c>
      <c r="DS72" s="7">
        <v>0</v>
      </c>
      <c r="DV72" s="4" t="s">
        <v>60</v>
      </c>
      <c r="DW72" s="5">
        <v>0</v>
      </c>
      <c r="DX72" s="10">
        <v>0</v>
      </c>
      <c r="EA72" s="4" t="s">
        <v>60</v>
      </c>
      <c r="EB72" s="5">
        <v>0</v>
      </c>
      <c r="EC72" s="7">
        <v>0</v>
      </c>
      <c r="EF72" s="4" t="s">
        <v>60</v>
      </c>
      <c r="EG72" s="5">
        <v>0</v>
      </c>
      <c r="EH72" s="7">
        <v>0</v>
      </c>
      <c r="EK72" s="4" t="s">
        <v>60</v>
      </c>
      <c r="EL72" s="5">
        <v>0</v>
      </c>
      <c r="EM72" s="7">
        <v>0</v>
      </c>
      <c r="EP72" s="4" t="s">
        <v>60</v>
      </c>
      <c r="EQ72" s="5">
        <v>0</v>
      </c>
      <c r="ER72" s="9">
        <v>0</v>
      </c>
    </row>
    <row r="73" spans="1:148">
      <c r="A73" s="4" t="s">
        <v>61</v>
      </c>
      <c r="B73" s="5">
        <v>8</v>
      </c>
      <c r="C73" s="7">
        <v>8</v>
      </c>
      <c r="F73" s="4" t="s">
        <v>61</v>
      </c>
      <c r="G73" s="5">
        <v>0</v>
      </c>
      <c r="H73" s="7">
        <v>0</v>
      </c>
      <c r="K73" s="4" t="s">
        <v>61</v>
      </c>
      <c r="L73" s="5">
        <v>0</v>
      </c>
      <c r="M73" s="7">
        <v>0</v>
      </c>
      <c r="P73" s="4" t="s">
        <v>61</v>
      </c>
      <c r="Q73" s="5">
        <v>1</v>
      </c>
      <c r="R73" s="7">
        <v>0</v>
      </c>
      <c r="U73" s="4" t="s">
        <v>61</v>
      </c>
      <c r="V73" s="5">
        <v>0</v>
      </c>
      <c r="W73" s="7">
        <v>0</v>
      </c>
      <c r="Z73" s="4" t="s">
        <v>61</v>
      </c>
      <c r="AA73" s="5">
        <v>0</v>
      </c>
      <c r="AB73" s="7">
        <v>0</v>
      </c>
      <c r="AE73" s="4" t="s">
        <v>61</v>
      </c>
      <c r="AF73" s="5">
        <v>0</v>
      </c>
      <c r="AG73" s="7">
        <v>0</v>
      </c>
      <c r="AJ73" s="4" t="s">
        <v>61</v>
      </c>
      <c r="AK73" s="5">
        <v>0</v>
      </c>
      <c r="AL73" s="7">
        <v>0</v>
      </c>
      <c r="AO73" s="4" t="s">
        <v>61</v>
      </c>
      <c r="AP73" s="5">
        <v>0</v>
      </c>
      <c r="AQ73" s="7">
        <v>0</v>
      </c>
      <c r="AT73" s="4" t="s">
        <v>61</v>
      </c>
      <c r="AU73" s="5">
        <v>1</v>
      </c>
      <c r="AV73" s="7">
        <v>1</v>
      </c>
      <c r="AY73" s="4" t="s">
        <v>61</v>
      </c>
      <c r="AZ73" s="5">
        <v>5</v>
      </c>
      <c r="BA73" s="7">
        <v>9</v>
      </c>
      <c r="BD73" s="4" t="s">
        <v>61</v>
      </c>
      <c r="BE73" s="5">
        <v>1</v>
      </c>
      <c r="BF73" s="7">
        <v>1</v>
      </c>
      <c r="BI73" s="4" t="s">
        <v>61</v>
      </c>
      <c r="BJ73" s="5">
        <v>1</v>
      </c>
      <c r="BK73" s="7">
        <v>1</v>
      </c>
      <c r="BN73" s="4" t="s">
        <v>61</v>
      </c>
      <c r="BO73" s="5">
        <v>0</v>
      </c>
      <c r="BP73" s="7">
        <v>1</v>
      </c>
      <c r="BS73" s="4" t="s">
        <v>61</v>
      </c>
      <c r="BT73" s="5">
        <v>1</v>
      </c>
      <c r="BU73" s="7">
        <v>0</v>
      </c>
      <c r="BX73" s="4" t="s">
        <v>61</v>
      </c>
      <c r="BY73" s="5">
        <v>0</v>
      </c>
      <c r="BZ73" s="7">
        <v>0</v>
      </c>
      <c r="CC73" s="4" t="s">
        <v>61</v>
      </c>
      <c r="CD73" s="5">
        <v>0</v>
      </c>
      <c r="CE73" s="7">
        <v>0</v>
      </c>
      <c r="CH73" s="4" t="s">
        <v>61</v>
      </c>
      <c r="CI73" s="5">
        <v>0</v>
      </c>
      <c r="CJ73" s="7">
        <v>0</v>
      </c>
      <c r="CM73" s="4" t="s">
        <v>61</v>
      </c>
      <c r="CN73" s="5">
        <v>0</v>
      </c>
      <c r="CO73" s="7">
        <v>0</v>
      </c>
      <c r="CR73" s="4" t="s">
        <v>61</v>
      </c>
      <c r="CS73" s="5">
        <v>0</v>
      </c>
      <c r="CT73" s="7">
        <v>0</v>
      </c>
      <c r="CW73" s="4" t="s">
        <v>61</v>
      </c>
      <c r="CX73" s="5">
        <v>1</v>
      </c>
      <c r="CY73" s="7">
        <v>1</v>
      </c>
      <c r="DB73" s="4" t="s">
        <v>61</v>
      </c>
      <c r="DC73" s="5">
        <v>0</v>
      </c>
      <c r="DD73" s="7">
        <v>0</v>
      </c>
      <c r="DG73" s="4" t="s">
        <v>61</v>
      </c>
      <c r="DH73" s="5">
        <v>0</v>
      </c>
      <c r="DI73" s="7">
        <v>0</v>
      </c>
      <c r="DL73" s="4" t="s">
        <v>61</v>
      </c>
      <c r="DM73" s="5">
        <v>1</v>
      </c>
      <c r="DN73" s="7">
        <v>1</v>
      </c>
      <c r="DQ73" s="4" t="s">
        <v>61</v>
      </c>
      <c r="DR73" s="5">
        <v>0</v>
      </c>
      <c r="DS73" s="7">
        <v>0</v>
      </c>
      <c r="DV73" s="4" t="s">
        <v>61</v>
      </c>
      <c r="DW73" s="5">
        <v>0</v>
      </c>
      <c r="DX73" s="10">
        <v>0</v>
      </c>
      <c r="EA73" s="4" t="s">
        <v>61</v>
      </c>
      <c r="EB73" s="5">
        <v>0</v>
      </c>
      <c r="EC73" s="7">
        <v>0</v>
      </c>
      <c r="EF73" s="4" t="s">
        <v>61</v>
      </c>
      <c r="EG73" s="5">
        <v>0</v>
      </c>
      <c r="EH73" s="7">
        <v>0</v>
      </c>
      <c r="EK73" s="4" t="s">
        <v>61</v>
      </c>
      <c r="EL73" s="5">
        <v>0</v>
      </c>
      <c r="EM73" s="7">
        <v>0</v>
      </c>
      <c r="EP73" s="4" t="s">
        <v>61</v>
      </c>
      <c r="EQ73" s="5">
        <v>0</v>
      </c>
      <c r="ER73" s="9">
        <v>0</v>
      </c>
    </row>
    <row r="74" spans="1:148">
      <c r="A74" s="4" t="s">
        <v>62</v>
      </c>
      <c r="B74" s="5">
        <v>25</v>
      </c>
      <c r="C74" s="7">
        <v>25</v>
      </c>
      <c r="F74" s="4" t="s">
        <v>62</v>
      </c>
      <c r="G74" s="5">
        <v>7</v>
      </c>
      <c r="H74" s="7">
        <v>7</v>
      </c>
      <c r="K74" s="4" t="s">
        <v>62</v>
      </c>
      <c r="L74" s="5">
        <v>0</v>
      </c>
      <c r="M74" s="7">
        <v>0</v>
      </c>
      <c r="P74" s="4" t="s">
        <v>62</v>
      </c>
      <c r="Q74" s="5">
        <v>21</v>
      </c>
      <c r="R74" s="7">
        <v>29</v>
      </c>
      <c r="U74" s="4" t="s">
        <v>62</v>
      </c>
      <c r="V74" s="5">
        <v>17</v>
      </c>
      <c r="W74" s="7">
        <v>16</v>
      </c>
      <c r="Z74" s="4" t="s">
        <v>62</v>
      </c>
      <c r="AA74" s="5">
        <v>1</v>
      </c>
      <c r="AB74" s="7">
        <v>7</v>
      </c>
      <c r="AE74" s="4" t="s">
        <v>62</v>
      </c>
      <c r="AF74" s="5">
        <v>21</v>
      </c>
      <c r="AG74" s="7">
        <v>30</v>
      </c>
      <c r="AJ74" s="4" t="s">
        <v>62</v>
      </c>
      <c r="AK74" s="5">
        <v>11</v>
      </c>
      <c r="AL74" s="7">
        <v>0</v>
      </c>
      <c r="AO74" s="4" t="s">
        <v>62</v>
      </c>
      <c r="AP74" s="5">
        <v>0</v>
      </c>
      <c r="AQ74" s="7">
        <v>5</v>
      </c>
      <c r="AT74" s="4" t="s">
        <v>62</v>
      </c>
      <c r="AU74" s="5">
        <v>12</v>
      </c>
      <c r="AV74" s="7">
        <v>21</v>
      </c>
      <c r="AY74" s="4" t="s">
        <v>62</v>
      </c>
      <c r="AZ74" s="5">
        <v>3</v>
      </c>
      <c r="BA74" s="7">
        <v>9</v>
      </c>
      <c r="BD74" s="4" t="s">
        <v>62</v>
      </c>
      <c r="BE74" s="5">
        <v>17</v>
      </c>
      <c r="BF74" s="7">
        <v>27</v>
      </c>
      <c r="BI74" s="4" t="s">
        <v>62</v>
      </c>
      <c r="BJ74" s="5">
        <v>11</v>
      </c>
      <c r="BK74" s="7">
        <v>14</v>
      </c>
      <c r="BN74" s="4" t="s">
        <v>62</v>
      </c>
      <c r="BO74" s="5">
        <v>14</v>
      </c>
      <c r="BP74" s="7">
        <v>19</v>
      </c>
      <c r="BS74" s="4" t="s">
        <v>62</v>
      </c>
      <c r="BT74" s="5">
        <v>10</v>
      </c>
      <c r="BU74" s="7">
        <v>16</v>
      </c>
      <c r="BX74" s="4" t="s">
        <v>62</v>
      </c>
      <c r="BY74" s="5">
        <v>24</v>
      </c>
      <c r="BZ74" s="7">
        <v>30</v>
      </c>
      <c r="CC74" s="4" t="s">
        <v>62</v>
      </c>
      <c r="CD74" s="5">
        <v>1</v>
      </c>
      <c r="CE74" s="7">
        <v>11</v>
      </c>
      <c r="CH74" s="4" t="s">
        <v>62</v>
      </c>
      <c r="CI74" s="5">
        <v>4</v>
      </c>
      <c r="CJ74" s="7">
        <v>12</v>
      </c>
      <c r="CM74" s="4" t="s">
        <v>62</v>
      </c>
      <c r="CN74" s="5">
        <v>1</v>
      </c>
      <c r="CO74" s="7">
        <v>6</v>
      </c>
      <c r="CR74" s="4" t="s">
        <v>62</v>
      </c>
      <c r="CS74" s="5">
        <v>0</v>
      </c>
      <c r="CT74" s="7">
        <v>2</v>
      </c>
      <c r="CW74" s="4" t="s">
        <v>62</v>
      </c>
      <c r="CX74" s="5">
        <v>25</v>
      </c>
      <c r="CY74" s="7">
        <v>31</v>
      </c>
      <c r="DB74" s="4" t="s">
        <v>62</v>
      </c>
      <c r="DC74" s="5">
        <v>4</v>
      </c>
      <c r="DD74" s="7">
        <v>5</v>
      </c>
      <c r="DG74" s="4" t="s">
        <v>62</v>
      </c>
      <c r="DH74" s="5">
        <v>0</v>
      </c>
      <c r="DI74" s="7">
        <v>0</v>
      </c>
      <c r="DL74" s="4" t="s">
        <v>62</v>
      </c>
      <c r="DM74" s="5">
        <v>24</v>
      </c>
      <c r="DN74" s="7">
        <v>38</v>
      </c>
      <c r="DQ74" s="4" t="s">
        <v>62</v>
      </c>
      <c r="DR74" s="5">
        <v>34</v>
      </c>
      <c r="DS74" s="7">
        <v>40</v>
      </c>
      <c r="DV74" s="4" t="s">
        <v>62</v>
      </c>
      <c r="DW74" s="5">
        <v>0</v>
      </c>
      <c r="DX74" s="10">
        <v>1</v>
      </c>
      <c r="EA74" s="4" t="s">
        <v>62</v>
      </c>
      <c r="EB74" s="5">
        <v>2</v>
      </c>
      <c r="EC74" s="7">
        <v>9</v>
      </c>
      <c r="EF74" s="4" t="s">
        <v>62</v>
      </c>
      <c r="EG74" s="5">
        <v>0</v>
      </c>
      <c r="EH74" s="7">
        <v>0</v>
      </c>
      <c r="EK74" s="4" t="s">
        <v>62</v>
      </c>
      <c r="EL74" s="5">
        <v>3</v>
      </c>
      <c r="EM74" s="7">
        <v>3</v>
      </c>
      <c r="EP74" s="4" t="s">
        <v>62</v>
      </c>
      <c r="EQ74" s="5">
        <v>1</v>
      </c>
      <c r="ER74" s="9">
        <v>0</v>
      </c>
    </row>
    <row r="75" spans="1:148">
      <c r="A75" s="4" t="s">
        <v>63</v>
      </c>
      <c r="B75" s="5">
        <v>12</v>
      </c>
      <c r="C75" s="7">
        <v>10</v>
      </c>
      <c r="F75" s="4" t="s">
        <v>63</v>
      </c>
      <c r="G75" s="5">
        <v>0</v>
      </c>
      <c r="H75" s="7">
        <v>0</v>
      </c>
      <c r="K75" s="4" t="s">
        <v>63</v>
      </c>
      <c r="L75" s="5">
        <v>0</v>
      </c>
      <c r="M75" s="7">
        <v>0</v>
      </c>
      <c r="P75" s="4" t="s">
        <v>63</v>
      </c>
      <c r="Q75" s="5">
        <v>0</v>
      </c>
      <c r="R75" s="7">
        <v>0</v>
      </c>
      <c r="U75" s="4" t="s">
        <v>63</v>
      </c>
      <c r="V75" s="5">
        <v>22</v>
      </c>
      <c r="W75" s="7">
        <v>22</v>
      </c>
      <c r="Z75" s="4" t="s">
        <v>63</v>
      </c>
      <c r="AA75" s="5">
        <v>0</v>
      </c>
      <c r="AB75" s="7">
        <v>0</v>
      </c>
      <c r="AE75" s="4" t="s">
        <v>63</v>
      </c>
      <c r="AF75" s="5">
        <v>0</v>
      </c>
      <c r="AG75" s="7">
        <v>20</v>
      </c>
      <c r="AJ75" s="4" t="s">
        <v>63</v>
      </c>
      <c r="AK75" s="5">
        <v>0</v>
      </c>
      <c r="AL75" s="7">
        <v>0</v>
      </c>
      <c r="AO75" s="4" t="s">
        <v>63</v>
      </c>
      <c r="AP75" s="5">
        <v>0</v>
      </c>
      <c r="AQ75" s="7">
        <v>0</v>
      </c>
      <c r="AT75" s="4" t="s">
        <v>63</v>
      </c>
      <c r="AU75" s="5">
        <v>0</v>
      </c>
      <c r="AV75" s="7">
        <v>0</v>
      </c>
      <c r="AY75" s="4" t="s">
        <v>63</v>
      </c>
      <c r="AZ75" s="5">
        <v>0</v>
      </c>
      <c r="BA75" s="7">
        <v>0</v>
      </c>
      <c r="BD75" s="4" t="s">
        <v>63</v>
      </c>
      <c r="BE75" s="5">
        <v>0</v>
      </c>
      <c r="BF75" s="7">
        <v>0</v>
      </c>
      <c r="BI75" s="4" t="s">
        <v>63</v>
      </c>
      <c r="BJ75" s="5">
        <v>0</v>
      </c>
      <c r="BK75" s="7">
        <v>0</v>
      </c>
      <c r="BN75" s="4" t="s">
        <v>63</v>
      </c>
      <c r="BO75" s="5">
        <v>0</v>
      </c>
      <c r="BP75" s="7">
        <v>0</v>
      </c>
      <c r="BS75" s="4" t="s">
        <v>63</v>
      </c>
      <c r="BT75" s="5">
        <v>0</v>
      </c>
      <c r="BU75" s="7">
        <v>0</v>
      </c>
      <c r="BX75" s="4" t="s">
        <v>63</v>
      </c>
      <c r="BY75" s="5">
        <v>0</v>
      </c>
      <c r="BZ75" s="7">
        <v>0</v>
      </c>
      <c r="CC75" s="4" t="s">
        <v>63</v>
      </c>
      <c r="CD75" s="5">
        <v>0</v>
      </c>
      <c r="CE75" s="7">
        <v>0</v>
      </c>
      <c r="CH75" s="4" t="s">
        <v>63</v>
      </c>
      <c r="CI75" s="5">
        <v>0</v>
      </c>
      <c r="CJ75" s="7">
        <v>0</v>
      </c>
      <c r="CM75" s="4" t="s">
        <v>63</v>
      </c>
      <c r="CN75" s="5">
        <v>0</v>
      </c>
      <c r="CO75" s="7">
        <v>0</v>
      </c>
      <c r="CR75" s="4" t="s">
        <v>63</v>
      </c>
      <c r="CS75" s="5">
        <v>0</v>
      </c>
      <c r="CT75" s="7">
        <v>0</v>
      </c>
      <c r="CW75" s="4" t="s">
        <v>63</v>
      </c>
      <c r="CX75" s="5">
        <v>0</v>
      </c>
      <c r="CY75" s="7">
        <v>0</v>
      </c>
      <c r="DB75" s="4" t="s">
        <v>63</v>
      </c>
      <c r="DC75" s="5">
        <v>0</v>
      </c>
      <c r="DD75" s="7">
        <v>0</v>
      </c>
      <c r="DG75" s="4" t="s">
        <v>63</v>
      </c>
      <c r="DH75" s="5">
        <v>0</v>
      </c>
      <c r="DI75" s="7">
        <v>0</v>
      </c>
      <c r="DL75" s="4" t="s">
        <v>63</v>
      </c>
      <c r="DM75" s="5">
        <v>1</v>
      </c>
      <c r="DN75" s="7">
        <v>0</v>
      </c>
      <c r="DQ75" s="4" t="s">
        <v>63</v>
      </c>
      <c r="DR75" s="5">
        <v>0</v>
      </c>
      <c r="DS75" s="7">
        <v>0</v>
      </c>
      <c r="DV75" s="4" t="s">
        <v>63</v>
      </c>
      <c r="DW75" s="5">
        <v>0</v>
      </c>
      <c r="DX75" s="10">
        <v>0</v>
      </c>
      <c r="EA75" s="4" t="s">
        <v>63</v>
      </c>
      <c r="EB75" s="5">
        <v>0</v>
      </c>
      <c r="EC75" s="7">
        <v>0</v>
      </c>
      <c r="EF75" s="4" t="s">
        <v>63</v>
      </c>
      <c r="EG75" s="5">
        <v>0</v>
      </c>
      <c r="EH75" s="7">
        <v>0</v>
      </c>
      <c r="EK75" s="4" t="s">
        <v>63</v>
      </c>
      <c r="EL75" s="5">
        <v>0</v>
      </c>
      <c r="EM75" s="7">
        <v>0</v>
      </c>
      <c r="EP75" s="4" t="s">
        <v>63</v>
      </c>
      <c r="EQ75" s="5">
        <v>0</v>
      </c>
      <c r="ER75" s="9">
        <v>0</v>
      </c>
    </row>
    <row r="76" spans="1:148" ht="25.5">
      <c r="A76" s="4" t="s">
        <v>64</v>
      </c>
      <c r="B76" s="5">
        <v>0</v>
      </c>
      <c r="C76" s="7">
        <v>0</v>
      </c>
      <c r="F76" s="4" t="s">
        <v>64</v>
      </c>
      <c r="G76" s="5">
        <v>0</v>
      </c>
      <c r="H76" s="7">
        <v>0</v>
      </c>
      <c r="K76" s="4" t="s">
        <v>64</v>
      </c>
      <c r="L76" s="5">
        <v>0</v>
      </c>
      <c r="M76" s="7">
        <v>0</v>
      </c>
      <c r="P76" s="4" t="s">
        <v>64</v>
      </c>
      <c r="Q76" s="5">
        <v>0</v>
      </c>
      <c r="R76" s="7">
        <v>0</v>
      </c>
      <c r="U76" s="4" t="s">
        <v>64</v>
      </c>
      <c r="V76" s="5">
        <v>0</v>
      </c>
      <c r="W76" s="7">
        <v>0</v>
      </c>
      <c r="Z76" s="4" t="s">
        <v>64</v>
      </c>
      <c r="AA76" s="5">
        <v>0</v>
      </c>
      <c r="AB76" s="7">
        <v>0</v>
      </c>
      <c r="AE76" s="4" t="s">
        <v>64</v>
      </c>
      <c r="AF76" s="5">
        <v>0</v>
      </c>
      <c r="AG76" s="7">
        <v>3</v>
      </c>
      <c r="AJ76" s="4" t="s">
        <v>64</v>
      </c>
      <c r="AK76" s="5">
        <v>0</v>
      </c>
      <c r="AL76" s="7">
        <v>0</v>
      </c>
      <c r="AO76" s="4" t="s">
        <v>64</v>
      </c>
      <c r="AP76" s="5">
        <v>0</v>
      </c>
      <c r="AQ76" s="7">
        <v>1</v>
      </c>
      <c r="AT76" s="4" t="s">
        <v>64</v>
      </c>
      <c r="AU76" s="5">
        <v>0</v>
      </c>
      <c r="AV76" s="7">
        <v>0</v>
      </c>
      <c r="AY76" s="4" t="s">
        <v>64</v>
      </c>
      <c r="AZ76" s="5">
        <v>0</v>
      </c>
      <c r="BA76" s="7">
        <v>1</v>
      </c>
      <c r="BD76" s="4" t="s">
        <v>64</v>
      </c>
      <c r="BE76" s="5">
        <v>7</v>
      </c>
      <c r="BF76" s="7">
        <v>12</v>
      </c>
      <c r="BI76" s="4" t="s">
        <v>64</v>
      </c>
      <c r="BJ76" s="5">
        <v>1</v>
      </c>
      <c r="BK76" s="7">
        <v>1</v>
      </c>
      <c r="BN76" s="4" t="s">
        <v>64</v>
      </c>
      <c r="BO76" s="5">
        <v>0</v>
      </c>
      <c r="BP76" s="7">
        <v>0</v>
      </c>
      <c r="BS76" s="4" t="s">
        <v>64</v>
      </c>
      <c r="BT76" s="5">
        <v>0</v>
      </c>
      <c r="BU76" s="7">
        <v>1</v>
      </c>
      <c r="BX76" s="4" t="s">
        <v>64</v>
      </c>
      <c r="BY76" s="5">
        <v>0</v>
      </c>
      <c r="BZ76" s="7">
        <v>0</v>
      </c>
      <c r="CC76" s="4" t="s">
        <v>64</v>
      </c>
      <c r="CD76" s="5">
        <v>1</v>
      </c>
      <c r="CE76" s="7">
        <v>1</v>
      </c>
      <c r="CH76" s="4" t="s">
        <v>64</v>
      </c>
      <c r="CI76" s="5">
        <v>0</v>
      </c>
      <c r="CJ76" s="7">
        <v>1</v>
      </c>
      <c r="CM76" s="4" t="s">
        <v>64</v>
      </c>
      <c r="CN76" s="5">
        <v>10</v>
      </c>
      <c r="CO76" s="7">
        <v>11</v>
      </c>
      <c r="CR76" s="4" t="s">
        <v>64</v>
      </c>
      <c r="CS76" s="5">
        <v>0</v>
      </c>
      <c r="CT76" s="7">
        <v>0</v>
      </c>
      <c r="CW76" s="4" t="s">
        <v>64</v>
      </c>
      <c r="CX76" s="5">
        <v>0</v>
      </c>
      <c r="CY76" s="7">
        <v>0</v>
      </c>
      <c r="DB76" s="4" t="s">
        <v>64</v>
      </c>
      <c r="DC76" s="5">
        <v>0</v>
      </c>
      <c r="DD76" s="7">
        <v>0</v>
      </c>
      <c r="DG76" s="4" t="s">
        <v>64</v>
      </c>
      <c r="DH76" s="5">
        <v>0</v>
      </c>
      <c r="DI76" s="7">
        <v>0</v>
      </c>
      <c r="DL76" s="4" t="s">
        <v>64</v>
      </c>
      <c r="DM76" s="5">
        <v>0</v>
      </c>
      <c r="DN76" s="7">
        <v>0</v>
      </c>
      <c r="DQ76" s="4" t="s">
        <v>64</v>
      </c>
      <c r="DR76" s="5">
        <v>0</v>
      </c>
      <c r="DS76" s="7">
        <v>0</v>
      </c>
      <c r="DV76" s="4" t="s">
        <v>64</v>
      </c>
      <c r="DW76" s="5">
        <v>0</v>
      </c>
      <c r="DX76" s="10">
        <v>0</v>
      </c>
      <c r="EA76" s="4" t="s">
        <v>64</v>
      </c>
      <c r="EB76" s="5">
        <v>1</v>
      </c>
      <c r="EC76" s="7">
        <v>1</v>
      </c>
      <c r="EF76" s="4" t="s">
        <v>64</v>
      </c>
      <c r="EG76" s="5">
        <v>0</v>
      </c>
      <c r="EH76" s="7">
        <v>0</v>
      </c>
      <c r="EK76" s="4" t="s">
        <v>64</v>
      </c>
      <c r="EL76" s="5">
        <v>0</v>
      </c>
      <c r="EM76" s="7">
        <v>0</v>
      </c>
      <c r="EP76" s="4" t="s">
        <v>64</v>
      </c>
      <c r="EQ76" s="5">
        <v>0</v>
      </c>
      <c r="ER76" s="9">
        <v>0</v>
      </c>
    </row>
    <row r="77" spans="1:148">
      <c r="A77" s="4" t="s">
        <v>65</v>
      </c>
      <c r="B77" s="5">
        <v>2</v>
      </c>
      <c r="C77" s="7">
        <v>3</v>
      </c>
      <c r="F77" s="4" t="s">
        <v>65</v>
      </c>
      <c r="G77" s="5">
        <v>6</v>
      </c>
      <c r="H77" s="7">
        <v>3</v>
      </c>
      <c r="K77" s="4" t="s">
        <v>65</v>
      </c>
      <c r="L77" s="5">
        <v>0</v>
      </c>
      <c r="M77" s="7">
        <v>0</v>
      </c>
      <c r="P77" s="4" t="s">
        <v>65</v>
      </c>
      <c r="Q77" s="5">
        <v>3</v>
      </c>
      <c r="R77" s="7">
        <v>2</v>
      </c>
      <c r="U77" s="4" t="s">
        <v>65</v>
      </c>
      <c r="V77" s="5">
        <v>1</v>
      </c>
      <c r="W77" s="7">
        <v>1</v>
      </c>
      <c r="Z77" s="4" t="s">
        <v>65</v>
      </c>
      <c r="AA77" s="5">
        <v>1</v>
      </c>
      <c r="AB77" s="7">
        <v>4</v>
      </c>
      <c r="AE77" s="4" t="s">
        <v>65</v>
      </c>
      <c r="AF77" s="5">
        <v>0</v>
      </c>
      <c r="AG77" s="7">
        <v>1</v>
      </c>
      <c r="AJ77" s="4" t="s">
        <v>65</v>
      </c>
      <c r="AK77" s="5">
        <v>0</v>
      </c>
      <c r="AL77" s="7">
        <v>0</v>
      </c>
      <c r="AO77" s="4" t="s">
        <v>65</v>
      </c>
      <c r="AP77" s="5">
        <v>0</v>
      </c>
      <c r="AQ77" s="7">
        <v>0</v>
      </c>
      <c r="AT77" s="4" t="s">
        <v>65</v>
      </c>
      <c r="AU77" s="5">
        <v>0</v>
      </c>
      <c r="AV77" s="7">
        <v>4</v>
      </c>
      <c r="AY77" s="4" t="s">
        <v>65</v>
      </c>
      <c r="AZ77" s="5">
        <v>0</v>
      </c>
      <c r="BA77" s="7">
        <v>2</v>
      </c>
      <c r="BD77" s="4" t="s">
        <v>65</v>
      </c>
      <c r="BE77" s="5">
        <v>0</v>
      </c>
      <c r="BF77" s="7">
        <v>2</v>
      </c>
      <c r="BI77" s="4" t="s">
        <v>65</v>
      </c>
      <c r="BJ77" s="5">
        <v>1</v>
      </c>
      <c r="BK77" s="7">
        <v>0</v>
      </c>
      <c r="BN77" s="4" t="s">
        <v>65</v>
      </c>
      <c r="BO77" s="5">
        <v>0</v>
      </c>
      <c r="BP77" s="7">
        <v>2</v>
      </c>
      <c r="BS77" s="4" t="s">
        <v>65</v>
      </c>
      <c r="BT77" s="5">
        <v>0</v>
      </c>
      <c r="BU77" s="7">
        <v>0</v>
      </c>
      <c r="BX77" s="4" t="s">
        <v>65</v>
      </c>
      <c r="BY77" s="5">
        <v>0</v>
      </c>
      <c r="BZ77" s="7">
        <v>0</v>
      </c>
      <c r="CC77" s="4" t="s">
        <v>65</v>
      </c>
      <c r="CD77" s="5">
        <v>1</v>
      </c>
      <c r="CE77" s="7">
        <v>2</v>
      </c>
      <c r="CH77" s="4" t="s">
        <v>65</v>
      </c>
      <c r="CI77" s="5">
        <v>0</v>
      </c>
      <c r="CJ77" s="7">
        <v>0</v>
      </c>
      <c r="CM77" s="4" t="s">
        <v>65</v>
      </c>
      <c r="CN77" s="5">
        <v>0</v>
      </c>
      <c r="CO77" s="7">
        <v>0</v>
      </c>
      <c r="CR77" s="4" t="s">
        <v>65</v>
      </c>
      <c r="CS77" s="5">
        <v>0</v>
      </c>
      <c r="CT77" s="7">
        <v>0</v>
      </c>
      <c r="CW77" s="4" t="s">
        <v>65</v>
      </c>
      <c r="CX77" s="5">
        <v>0</v>
      </c>
      <c r="CY77" s="7">
        <v>0</v>
      </c>
      <c r="DB77" s="4" t="s">
        <v>65</v>
      </c>
      <c r="DC77" s="5">
        <v>0</v>
      </c>
      <c r="DD77" s="7">
        <v>0</v>
      </c>
      <c r="DG77" s="4" t="s">
        <v>65</v>
      </c>
      <c r="DH77" s="5">
        <v>0</v>
      </c>
      <c r="DI77" s="7">
        <v>0</v>
      </c>
      <c r="DL77" s="4" t="s">
        <v>65</v>
      </c>
      <c r="DM77" s="5">
        <v>1</v>
      </c>
      <c r="DN77" s="7">
        <v>0</v>
      </c>
      <c r="DQ77" s="4" t="s">
        <v>65</v>
      </c>
      <c r="DR77" s="5">
        <v>0</v>
      </c>
      <c r="DS77" s="7">
        <v>0</v>
      </c>
      <c r="DV77" s="4" t="s">
        <v>65</v>
      </c>
      <c r="DW77" s="5">
        <v>1</v>
      </c>
      <c r="DX77" s="10">
        <v>3</v>
      </c>
      <c r="EA77" s="4" t="s">
        <v>65</v>
      </c>
      <c r="EB77" s="5">
        <v>1</v>
      </c>
      <c r="EC77" s="7">
        <v>2</v>
      </c>
      <c r="EF77" s="4" t="s">
        <v>65</v>
      </c>
      <c r="EG77" s="5">
        <v>1</v>
      </c>
      <c r="EH77" s="7">
        <v>0</v>
      </c>
      <c r="EK77" s="4" t="s">
        <v>65</v>
      </c>
      <c r="EL77" s="5">
        <v>1</v>
      </c>
      <c r="EM77" s="7">
        <v>1</v>
      </c>
      <c r="EP77" s="4" t="s">
        <v>65</v>
      </c>
      <c r="EQ77" s="5">
        <v>0</v>
      </c>
      <c r="ER77" s="9">
        <v>0</v>
      </c>
    </row>
    <row r="78" spans="1:148">
      <c r="A78" s="4"/>
      <c r="B78" s="5"/>
      <c r="C78" s="5"/>
      <c r="F78" s="4"/>
      <c r="G78" s="5"/>
      <c r="H78" s="5"/>
      <c r="K78" s="4"/>
      <c r="L78" s="5"/>
      <c r="M78" s="5"/>
      <c r="P78" s="4"/>
      <c r="Q78" s="5"/>
      <c r="R78" s="5"/>
      <c r="U78" s="4"/>
      <c r="V78" s="5"/>
      <c r="W78" s="5"/>
      <c r="Z78" s="4"/>
      <c r="AA78" s="5"/>
      <c r="AB78" s="5"/>
      <c r="AE78" s="4"/>
      <c r="AF78" s="5"/>
      <c r="AG78" s="5"/>
      <c r="AJ78" s="4"/>
      <c r="AK78" s="5"/>
      <c r="AL78" s="5"/>
      <c r="AO78" s="4"/>
      <c r="AP78" s="5"/>
      <c r="AQ78" s="5"/>
      <c r="AT78" s="4"/>
      <c r="AU78" s="5"/>
      <c r="AV78" s="5"/>
      <c r="AY78" s="4"/>
      <c r="AZ78" s="5"/>
      <c r="BA78" s="5"/>
      <c r="BD78" s="4"/>
      <c r="BE78" s="5"/>
      <c r="BF78" s="5"/>
      <c r="BI78" s="4"/>
      <c r="BJ78" s="5"/>
      <c r="BK78" s="5"/>
      <c r="BN78" s="4"/>
      <c r="BO78" s="5"/>
      <c r="BP78" s="5"/>
      <c r="BS78" s="4"/>
      <c r="BT78" s="5"/>
      <c r="BU78" s="5"/>
      <c r="BX78" s="4"/>
      <c r="BY78" s="5"/>
      <c r="BZ78" s="5"/>
      <c r="CC78" s="4"/>
      <c r="CD78" s="5"/>
      <c r="CE78" s="5"/>
      <c r="CH78" s="4"/>
      <c r="CI78" s="5"/>
      <c r="CJ78" s="5"/>
      <c r="CM78" s="4"/>
      <c r="CN78" s="5"/>
      <c r="CO78" s="5"/>
      <c r="CR78" s="4"/>
      <c r="CS78" s="5"/>
      <c r="CT78" s="5"/>
      <c r="CW78" s="4"/>
      <c r="CX78" s="5"/>
      <c r="CY78" s="5"/>
      <c r="DB78" s="4"/>
      <c r="DC78" s="5"/>
      <c r="DD78" s="5"/>
      <c r="DG78" s="4"/>
      <c r="DH78" s="5"/>
      <c r="DI78" s="5"/>
      <c r="DL78" s="4"/>
      <c r="DM78" s="5"/>
      <c r="DN78" s="5"/>
      <c r="DQ78" s="4"/>
      <c r="DR78" s="5"/>
      <c r="DS78" s="5"/>
      <c r="DV78" s="4"/>
      <c r="DW78" s="5"/>
      <c r="DX78" s="5"/>
      <c r="EA78" s="4"/>
      <c r="EB78" s="5"/>
      <c r="EC78" s="5"/>
      <c r="EF78" s="4"/>
      <c r="EG78" s="5"/>
      <c r="EH78" s="5"/>
      <c r="EK78" s="4"/>
      <c r="EL78" s="5"/>
      <c r="EM78" s="5"/>
      <c r="EP78" s="4"/>
      <c r="EQ78" s="5"/>
      <c r="ER78" s="5"/>
    </row>
    <row r="79" spans="1:148">
      <c r="A79" s="6" t="s">
        <v>66</v>
      </c>
      <c r="B79" s="7">
        <f>SUM(B80:B84)</f>
        <v>0</v>
      </c>
      <c r="C79" s="7">
        <f>SUM(C80:C84)</f>
        <v>0</v>
      </c>
      <c r="F79" s="6" t="s">
        <v>66</v>
      </c>
      <c r="G79" s="7">
        <v>0</v>
      </c>
      <c r="H79" s="7">
        <v>0</v>
      </c>
      <c r="K79" s="6" t="s">
        <v>66</v>
      </c>
      <c r="L79" s="7">
        <v>0</v>
      </c>
      <c r="M79" s="7">
        <v>0</v>
      </c>
      <c r="P79" s="6" t="s">
        <v>66</v>
      </c>
      <c r="Q79" s="7">
        <v>0</v>
      </c>
      <c r="R79" s="7">
        <v>0</v>
      </c>
      <c r="U79" s="6" t="s">
        <v>66</v>
      </c>
      <c r="V79" s="7">
        <v>0</v>
      </c>
      <c r="W79" s="7">
        <v>0</v>
      </c>
      <c r="Z79" s="6" t="s">
        <v>66</v>
      </c>
      <c r="AA79" s="7">
        <v>0</v>
      </c>
      <c r="AB79" s="7">
        <v>0</v>
      </c>
      <c r="AE79" s="6" t="s">
        <v>66</v>
      </c>
      <c r="AF79" s="7">
        <v>0</v>
      </c>
      <c r="AG79" s="7">
        <v>0</v>
      </c>
      <c r="AJ79" s="6" t="s">
        <v>66</v>
      </c>
      <c r="AK79" s="7">
        <v>0</v>
      </c>
      <c r="AL79" s="7">
        <v>0</v>
      </c>
      <c r="AO79" s="6" t="s">
        <v>66</v>
      </c>
      <c r="AP79" s="7">
        <v>0</v>
      </c>
      <c r="AQ79" s="7">
        <v>0</v>
      </c>
      <c r="AT79" s="6" t="s">
        <v>66</v>
      </c>
      <c r="AU79" s="7">
        <v>0</v>
      </c>
      <c r="AV79" s="7">
        <v>0</v>
      </c>
      <c r="AY79" s="6" t="s">
        <v>66</v>
      </c>
      <c r="AZ79" s="7">
        <v>0</v>
      </c>
      <c r="BA79" s="7">
        <v>0</v>
      </c>
      <c r="BD79" s="6" t="s">
        <v>66</v>
      </c>
      <c r="BE79" s="7">
        <v>1</v>
      </c>
      <c r="BF79" s="7">
        <v>0</v>
      </c>
      <c r="BI79" s="6" t="s">
        <v>66</v>
      </c>
      <c r="BJ79" s="7">
        <v>0</v>
      </c>
      <c r="BK79" s="7">
        <v>0</v>
      </c>
      <c r="BN79" s="6" t="s">
        <v>66</v>
      </c>
      <c r="BO79" s="7">
        <v>0</v>
      </c>
      <c r="BP79" s="7">
        <v>0</v>
      </c>
      <c r="BS79" s="6" t="s">
        <v>66</v>
      </c>
      <c r="BT79" s="7">
        <v>0</v>
      </c>
      <c r="BU79" s="7">
        <v>0</v>
      </c>
      <c r="BX79" s="6" t="s">
        <v>66</v>
      </c>
      <c r="BY79" s="7">
        <v>0</v>
      </c>
      <c r="BZ79" s="7">
        <v>0</v>
      </c>
      <c r="CC79" s="6" t="s">
        <v>66</v>
      </c>
      <c r="CD79" s="7">
        <v>0</v>
      </c>
      <c r="CE79" s="7">
        <v>5</v>
      </c>
      <c r="CH79" s="6" t="s">
        <v>66</v>
      </c>
      <c r="CI79" s="7">
        <v>0</v>
      </c>
      <c r="CJ79" s="7">
        <v>0</v>
      </c>
      <c r="CM79" s="6" t="s">
        <v>66</v>
      </c>
      <c r="CN79" s="7">
        <v>0</v>
      </c>
      <c r="CO79" s="7">
        <v>0</v>
      </c>
      <c r="CR79" s="6" t="s">
        <v>66</v>
      </c>
      <c r="CS79" s="7">
        <v>0</v>
      </c>
      <c r="CT79" s="7">
        <v>0</v>
      </c>
      <c r="CW79" s="6" t="s">
        <v>66</v>
      </c>
      <c r="CX79" s="7">
        <v>0</v>
      </c>
      <c r="CY79" s="7">
        <v>0</v>
      </c>
      <c r="DB79" s="6" t="s">
        <v>66</v>
      </c>
      <c r="DC79" s="7">
        <v>0</v>
      </c>
      <c r="DD79" s="7">
        <v>0</v>
      </c>
      <c r="DG79" s="6" t="s">
        <v>66</v>
      </c>
      <c r="DH79" s="7">
        <v>0</v>
      </c>
      <c r="DI79" s="7">
        <v>0</v>
      </c>
      <c r="DL79" s="6" t="s">
        <v>66</v>
      </c>
      <c r="DM79" s="7">
        <v>0</v>
      </c>
      <c r="DN79" s="7">
        <v>0</v>
      </c>
      <c r="DQ79" s="6" t="s">
        <v>66</v>
      </c>
      <c r="DR79" s="7">
        <v>2</v>
      </c>
      <c r="DS79" s="7">
        <v>0</v>
      </c>
      <c r="DV79" s="6" t="s">
        <v>66</v>
      </c>
      <c r="DW79" s="10">
        <v>2</v>
      </c>
      <c r="DX79" s="10">
        <v>0</v>
      </c>
      <c r="EA79" s="6" t="s">
        <v>66</v>
      </c>
      <c r="EB79" s="7">
        <v>0</v>
      </c>
      <c r="EC79" s="7">
        <v>0</v>
      </c>
      <c r="EF79" s="6" t="s">
        <v>66</v>
      </c>
      <c r="EG79" s="7">
        <v>0</v>
      </c>
      <c r="EH79" s="7">
        <v>0</v>
      </c>
      <c r="EK79" s="6" t="s">
        <v>66</v>
      </c>
      <c r="EL79" s="7">
        <v>0</v>
      </c>
      <c r="EM79" s="7">
        <v>0</v>
      </c>
      <c r="EP79" s="6" t="s">
        <v>66</v>
      </c>
      <c r="EQ79" s="9">
        <v>0</v>
      </c>
      <c r="ER79" s="9">
        <v>0</v>
      </c>
    </row>
    <row r="80" spans="1:148">
      <c r="A80" s="4" t="s">
        <v>67</v>
      </c>
      <c r="B80" s="5">
        <v>0</v>
      </c>
      <c r="C80" s="5">
        <v>0</v>
      </c>
      <c r="F80" s="4" t="s">
        <v>67</v>
      </c>
      <c r="G80" s="5">
        <v>0</v>
      </c>
      <c r="H80" s="5">
        <v>0</v>
      </c>
      <c r="K80" s="4" t="s">
        <v>67</v>
      </c>
      <c r="L80" s="5">
        <v>0</v>
      </c>
      <c r="M80" s="5">
        <v>0</v>
      </c>
      <c r="P80" s="4" t="s">
        <v>67</v>
      </c>
      <c r="Q80" s="5">
        <v>0</v>
      </c>
      <c r="R80" s="5">
        <v>0</v>
      </c>
      <c r="U80" s="4" t="s">
        <v>67</v>
      </c>
      <c r="V80" s="5">
        <v>0</v>
      </c>
      <c r="W80" s="5">
        <v>0</v>
      </c>
      <c r="Z80" s="4" t="s">
        <v>67</v>
      </c>
      <c r="AA80" s="5">
        <v>0</v>
      </c>
      <c r="AB80" s="5">
        <v>0</v>
      </c>
      <c r="AE80" s="4" t="s">
        <v>67</v>
      </c>
      <c r="AF80" s="5">
        <v>0</v>
      </c>
      <c r="AG80" s="5">
        <v>0</v>
      </c>
      <c r="AJ80" s="4" t="s">
        <v>67</v>
      </c>
      <c r="AK80" s="5">
        <v>0</v>
      </c>
      <c r="AL80" s="5">
        <v>0</v>
      </c>
      <c r="AO80" s="4" t="s">
        <v>67</v>
      </c>
      <c r="AP80" s="5">
        <v>0</v>
      </c>
      <c r="AQ80" s="5">
        <v>0</v>
      </c>
      <c r="AT80" s="4" t="s">
        <v>67</v>
      </c>
      <c r="AU80" s="5">
        <v>0</v>
      </c>
      <c r="AV80" s="5">
        <v>0</v>
      </c>
      <c r="AY80" s="4" t="s">
        <v>67</v>
      </c>
      <c r="AZ80" s="5">
        <v>0</v>
      </c>
      <c r="BA80" s="5">
        <v>0</v>
      </c>
      <c r="BD80" s="4" t="s">
        <v>67</v>
      </c>
      <c r="BE80" s="5">
        <v>0</v>
      </c>
      <c r="BF80" s="5">
        <v>0</v>
      </c>
      <c r="BI80" s="4" t="s">
        <v>67</v>
      </c>
      <c r="BJ80" s="5">
        <v>0</v>
      </c>
      <c r="BK80" s="5">
        <v>0</v>
      </c>
      <c r="BN80" s="4" t="s">
        <v>67</v>
      </c>
      <c r="BO80" s="5">
        <v>0</v>
      </c>
      <c r="BP80" s="5">
        <v>0</v>
      </c>
      <c r="BS80" s="4" t="s">
        <v>67</v>
      </c>
      <c r="BT80" s="5">
        <v>0</v>
      </c>
      <c r="BU80" s="5">
        <v>0</v>
      </c>
      <c r="BX80" s="4" t="s">
        <v>67</v>
      </c>
      <c r="BY80" s="5">
        <v>0</v>
      </c>
      <c r="BZ80" s="5">
        <v>0</v>
      </c>
      <c r="CC80" s="4" t="s">
        <v>67</v>
      </c>
      <c r="CD80" s="5">
        <v>0</v>
      </c>
      <c r="CE80" s="5">
        <v>0</v>
      </c>
      <c r="CH80" s="4" t="s">
        <v>67</v>
      </c>
      <c r="CI80" s="5">
        <v>0</v>
      </c>
      <c r="CJ80" s="5">
        <v>0</v>
      </c>
      <c r="CM80" s="4" t="s">
        <v>67</v>
      </c>
      <c r="CN80" s="5">
        <v>0</v>
      </c>
      <c r="CO80" s="5">
        <v>0</v>
      </c>
      <c r="CR80" s="4" t="s">
        <v>67</v>
      </c>
      <c r="CS80" s="5">
        <v>0</v>
      </c>
      <c r="CT80" s="5">
        <v>0</v>
      </c>
      <c r="CW80" s="4" t="s">
        <v>67</v>
      </c>
      <c r="CX80" s="5">
        <v>0</v>
      </c>
      <c r="CY80" s="5">
        <v>0</v>
      </c>
      <c r="DB80" s="4" t="s">
        <v>67</v>
      </c>
      <c r="DC80" s="5">
        <v>0</v>
      </c>
      <c r="DD80" s="5">
        <v>0</v>
      </c>
      <c r="DG80" s="4" t="s">
        <v>67</v>
      </c>
      <c r="DH80" s="5">
        <v>0</v>
      </c>
      <c r="DI80" s="5">
        <v>0</v>
      </c>
      <c r="DL80" s="4" t="s">
        <v>67</v>
      </c>
      <c r="DM80" s="5">
        <v>0</v>
      </c>
      <c r="DN80" s="5">
        <v>0</v>
      </c>
      <c r="DQ80" s="4" t="s">
        <v>67</v>
      </c>
      <c r="DR80" s="5">
        <v>0</v>
      </c>
      <c r="DS80" s="5">
        <v>0</v>
      </c>
      <c r="DV80" s="4" t="s">
        <v>67</v>
      </c>
      <c r="DW80" s="5">
        <v>0</v>
      </c>
      <c r="DX80" s="5">
        <v>0</v>
      </c>
      <c r="EA80" s="4" t="s">
        <v>67</v>
      </c>
      <c r="EB80" s="5">
        <v>0</v>
      </c>
      <c r="EC80" s="5">
        <v>0</v>
      </c>
      <c r="EF80" s="4" t="s">
        <v>67</v>
      </c>
      <c r="EG80" s="5">
        <v>0</v>
      </c>
      <c r="EH80" s="5">
        <v>0</v>
      </c>
      <c r="EK80" s="4" t="s">
        <v>67</v>
      </c>
      <c r="EL80" s="5">
        <v>0</v>
      </c>
      <c r="EM80" s="5">
        <v>0</v>
      </c>
      <c r="EP80" s="4" t="s">
        <v>67</v>
      </c>
      <c r="EQ80" s="5">
        <v>0</v>
      </c>
      <c r="ER80" s="5">
        <v>0</v>
      </c>
    </row>
    <row r="81" spans="1:149">
      <c r="A81" s="4" t="s">
        <v>68</v>
      </c>
      <c r="B81" s="5">
        <v>0</v>
      </c>
      <c r="C81" s="5">
        <v>0</v>
      </c>
      <c r="F81" s="4" t="s">
        <v>68</v>
      </c>
      <c r="G81" s="5">
        <v>0</v>
      </c>
      <c r="H81" s="5">
        <v>0</v>
      </c>
      <c r="K81" s="4" t="s">
        <v>68</v>
      </c>
      <c r="L81" s="5">
        <v>0</v>
      </c>
      <c r="M81" s="5">
        <v>0</v>
      </c>
      <c r="P81" s="4" t="s">
        <v>68</v>
      </c>
      <c r="Q81" s="5">
        <v>0</v>
      </c>
      <c r="R81" s="5">
        <v>0</v>
      </c>
      <c r="U81" s="4" t="s">
        <v>68</v>
      </c>
      <c r="V81" s="5">
        <v>0</v>
      </c>
      <c r="W81" s="5">
        <v>0</v>
      </c>
      <c r="Z81" s="4" t="s">
        <v>68</v>
      </c>
      <c r="AA81" s="5">
        <v>0</v>
      </c>
      <c r="AB81" s="5">
        <v>0</v>
      </c>
      <c r="AE81" s="4" t="s">
        <v>68</v>
      </c>
      <c r="AF81" s="5">
        <v>0</v>
      </c>
      <c r="AG81" s="5">
        <v>0</v>
      </c>
      <c r="AJ81" s="4" t="s">
        <v>68</v>
      </c>
      <c r="AK81" s="5">
        <v>0</v>
      </c>
      <c r="AL81" s="5">
        <v>0</v>
      </c>
      <c r="AO81" s="4" t="s">
        <v>68</v>
      </c>
      <c r="AP81" s="5">
        <v>0</v>
      </c>
      <c r="AQ81" s="5">
        <v>0</v>
      </c>
      <c r="AT81" s="4" t="s">
        <v>68</v>
      </c>
      <c r="AU81" s="5">
        <v>0</v>
      </c>
      <c r="AV81" s="5">
        <v>0</v>
      </c>
      <c r="AY81" s="4" t="s">
        <v>68</v>
      </c>
      <c r="AZ81" s="5">
        <v>0</v>
      </c>
      <c r="BA81" s="5">
        <v>0</v>
      </c>
      <c r="BD81" s="4" t="s">
        <v>68</v>
      </c>
      <c r="BE81" s="5">
        <v>0</v>
      </c>
      <c r="BF81" s="5">
        <v>0</v>
      </c>
      <c r="BI81" s="4" t="s">
        <v>68</v>
      </c>
      <c r="BJ81" s="5">
        <v>0</v>
      </c>
      <c r="BK81" s="5">
        <v>0</v>
      </c>
      <c r="BN81" s="4" t="s">
        <v>68</v>
      </c>
      <c r="BO81" s="5">
        <v>0</v>
      </c>
      <c r="BP81" s="5">
        <v>0</v>
      </c>
      <c r="BS81" s="4" t="s">
        <v>68</v>
      </c>
      <c r="BT81" s="5">
        <v>0</v>
      </c>
      <c r="BU81" s="5">
        <v>0</v>
      </c>
      <c r="BX81" s="4" t="s">
        <v>68</v>
      </c>
      <c r="BY81" s="5">
        <v>0</v>
      </c>
      <c r="BZ81" s="5">
        <v>0</v>
      </c>
      <c r="CC81" s="4" t="s">
        <v>68</v>
      </c>
      <c r="CD81" s="5">
        <v>0</v>
      </c>
      <c r="CE81" s="5">
        <v>0</v>
      </c>
      <c r="CH81" s="4" t="s">
        <v>68</v>
      </c>
      <c r="CI81" s="5">
        <v>0</v>
      </c>
      <c r="CJ81" s="5">
        <v>0</v>
      </c>
      <c r="CM81" s="4" t="s">
        <v>68</v>
      </c>
      <c r="CN81" s="5">
        <v>0</v>
      </c>
      <c r="CO81" s="5">
        <v>0</v>
      </c>
      <c r="CR81" s="4" t="s">
        <v>68</v>
      </c>
      <c r="CS81" s="5">
        <v>0</v>
      </c>
      <c r="CT81" s="5">
        <v>0</v>
      </c>
      <c r="CW81" s="4" t="s">
        <v>68</v>
      </c>
      <c r="CX81" s="5">
        <v>0</v>
      </c>
      <c r="CY81" s="5">
        <v>0</v>
      </c>
      <c r="DB81" s="4" t="s">
        <v>68</v>
      </c>
      <c r="DC81" s="5">
        <v>0</v>
      </c>
      <c r="DD81" s="5">
        <v>0</v>
      </c>
      <c r="DG81" s="4" t="s">
        <v>68</v>
      </c>
      <c r="DH81" s="5">
        <v>0</v>
      </c>
      <c r="DI81" s="5">
        <v>0</v>
      </c>
      <c r="DL81" s="4" t="s">
        <v>68</v>
      </c>
      <c r="DM81" s="5">
        <v>0</v>
      </c>
      <c r="DN81" s="5">
        <v>0</v>
      </c>
      <c r="DQ81" s="4" t="s">
        <v>68</v>
      </c>
      <c r="DR81" s="5">
        <v>0</v>
      </c>
      <c r="DS81" s="5">
        <v>0</v>
      </c>
      <c r="DV81" s="4" t="s">
        <v>68</v>
      </c>
      <c r="DW81" s="5">
        <v>0</v>
      </c>
      <c r="DX81" s="5">
        <v>0</v>
      </c>
      <c r="EA81" s="4" t="s">
        <v>68</v>
      </c>
      <c r="EB81" s="5">
        <v>0</v>
      </c>
      <c r="EC81" s="5">
        <v>0</v>
      </c>
      <c r="EF81" s="4" t="s">
        <v>68</v>
      </c>
      <c r="EG81" s="5">
        <v>0</v>
      </c>
      <c r="EH81" s="5">
        <v>0</v>
      </c>
      <c r="EK81" s="4" t="s">
        <v>68</v>
      </c>
      <c r="EL81" s="5">
        <v>0</v>
      </c>
      <c r="EM81" s="5">
        <v>0</v>
      </c>
      <c r="EP81" s="4" t="s">
        <v>68</v>
      </c>
      <c r="EQ81" s="5">
        <v>0</v>
      </c>
      <c r="ER81" s="5">
        <v>0</v>
      </c>
    </row>
    <row r="82" spans="1:149">
      <c r="A82" s="4" t="s">
        <v>69</v>
      </c>
      <c r="B82" s="5">
        <v>0</v>
      </c>
      <c r="C82" s="5">
        <v>0</v>
      </c>
      <c r="F82" s="4" t="s">
        <v>69</v>
      </c>
      <c r="G82" s="5">
        <v>0</v>
      </c>
      <c r="H82" s="5">
        <v>0</v>
      </c>
      <c r="K82" s="4" t="s">
        <v>69</v>
      </c>
      <c r="L82" s="5">
        <v>0</v>
      </c>
      <c r="M82" s="5">
        <v>0</v>
      </c>
      <c r="P82" s="4" t="s">
        <v>69</v>
      </c>
      <c r="Q82" s="5">
        <v>0</v>
      </c>
      <c r="R82" s="5">
        <v>0</v>
      </c>
      <c r="U82" s="4" t="s">
        <v>69</v>
      </c>
      <c r="V82" s="5">
        <v>0</v>
      </c>
      <c r="W82" s="5">
        <v>0</v>
      </c>
      <c r="Z82" s="4" t="s">
        <v>69</v>
      </c>
      <c r="AA82" s="5">
        <v>0</v>
      </c>
      <c r="AB82" s="5">
        <v>0</v>
      </c>
      <c r="AE82" s="4" t="s">
        <v>69</v>
      </c>
      <c r="AF82" s="5">
        <v>0</v>
      </c>
      <c r="AG82" s="5">
        <v>0</v>
      </c>
      <c r="AJ82" s="4" t="s">
        <v>69</v>
      </c>
      <c r="AK82" s="5">
        <v>0</v>
      </c>
      <c r="AL82" s="5">
        <v>0</v>
      </c>
      <c r="AO82" s="4" t="s">
        <v>69</v>
      </c>
      <c r="AP82" s="5">
        <v>0</v>
      </c>
      <c r="AQ82" s="5">
        <v>0</v>
      </c>
      <c r="AT82" s="4" t="s">
        <v>69</v>
      </c>
      <c r="AU82" s="5">
        <v>0</v>
      </c>
      <c r="AV82" s="5">
        <v>0</v>
      </c>
      <c r="AY82" s="4" t="s">
        <v>69</v>
      </c>
      <c r="AZ82" s="5">
        <v>0</v>
      </c>
      <c r="BA82" s="5">
        <v>0</v>
      </c>
      <c r="BD82" s="4" t="s">
        <v>69</v>
      </c>
      <c r="BE82" s="5">
        <v>1</v>
      </c>
      <c r="BF82" s="5">
        <v>0</v>
      </c>
      <c r="BI82" s="4" t="s">
        <v>69</v>
      </c>
      <c r="BJ82" s="5">
        <v>0</v>
      </c>
      <c r="BK82" s="5">
        <v>0</v>
      </c>
      <c r="BN82" s="4" t="s">
        <v>69</v>
      </c>
      <c r="BO82" s="5">
        <v>0</v>
      </c>
      <c r="BP82" s="5">
        <v>0</v>
      </c>
      <c r="BS82" s="4" t="s">
        <v>69</v>
      </c>
      <c r="BT82" s="5">
        <v>0</v>
      </c>
      <c r="BU82" s="5">
        <v>0</v>
      </c>
      <c r="BX82" s="4" t="s">
        <v>69</v>
      </c>
      <c r="BY82" s="5">
        <v>0</v>
      </c>
      <c r="BZ82" s="5">
        <v>0</v>
      </c>
      <c r="CC82" s="4" t="s">
        <v>69</v>
      </c>
      <c r="CD82" s="5">
        <v>0</v>
      </c>
      <c r="CE82" s="5">
        <v>0</v>
      </c>
      <c r="CH82" s="4" t="s">
        <v>69</v>
      </c>
      <c r="CI82" s="5">
        <v>0</v>
      </c>
      <c r="CJ82" s="5">
        <v>0</v>
      </c>
      <c r="CM82" s="4" t="s">
        <v>69</v>
      </c>
      <c r="CN82" s="5">
        <v>0</v>
      </c>
      <c r="CO82" s="5">
        <v>0</v>
      </c>
      <c r="CR82" s="4" t="s">
        <v>69</v>
      </c>
      <c r="CS82" s="5">
        <v>0</v>
      </c>
      <c r="CT82" s="5">
        <v>0</v>
      </c>
      <c r="CW82" s="4" t="s">
        <v>69</v>
      </c>
      <c r="CX82" s="5">
        <v>0</v>
      </c>
      <c r="CY82" s="5">
        <v>0</v>
      </c>
      <c r="DB82" s="4" t="s">
        <v>69</v>
      </c>
      <c r="DC82" s="5">
        <v>0</v>
      </c>
      <c r="DD82" s="5">
        <v>0</v>
      </c>
      <c r="DG82" s="4" t="s">
        <v>69</v>
      </c>
      <c r="DH82" s="5">
        <v>0</v>
      </c>
      <c r="DI82" s="5">
        <v>0</v>
      </c>
      <c r="DL82" s="4" t="s">
        <v>69</v>
      </c>
      <c r="DM82" s="5">
        <v>0</v>
      </c>
      <c r="DN82" s="5">
        <v>0</v>
      </c>
      <c r="DQ82" s="4" t="s">
        <v>69</v>
      </c>
      <c r="DR82" s="5">
        <v>2</v>
      </c>
      <c r="DS82" s="5">
        <v>0</v>
      </c>
      <c r="DV82" s="4" t="s">
        <v>69</v>
      </c>
      <c r="DW82" s="5">
        <v>0</v>
      </c>
      <c r="DX82" s="5">
        <v>0</v>
      </c>
      <c r="EA82" s="4" t="s">
        <v>69</v>
      </c>
      <c r="EB82" s="5">
        <v>0</v>
      </c>
      <c r="EC82" s="5">
        <v>0</v>
      </c>
      <c r="EF82" s="4" t="s">
        <v>69</v>
      </c>
      <c r="EG82" s="5">
        <v>0</v>
      </c>
      <c r="EH82" s="5">
        <v>0</v>
      </c>
      <c r="EK82" s="4" t="s">
        <v>69</v>
      </c>
      <c r="EL82" s="5">
        <v>0</v>
      </c>
      <c r="EM82" s="5">
        <v>0</v>
      </c>
      <c r="EP82" s="4" t="s">
        <v>69</v>
      </c>
      <c r="EQ82" s="5">
        <v>0</v>
      </c>
      <c r="ER82" s="5">
        <v>0</v>
      </c>
    </row>
    <row r="83" spans="1:149" ht="25.5">
      <c r="A83" s="4" t="s">
        <v>70</v>
      </c>
      <c r="B83" s="5">
        <v>0</v>
      </c>
      <c r="C83" s="5">
        <v>0</v>
      </c>
      <c r="F83" s="4" t="s">
        <v>70</v>
      </c>
      <c r="G83" s="5">
        <v>0</v>
      </c>
      <c r="H83" s="5">
        <v>0</v>
      </c>
      <c r="K83" s="4" t="s">
        <v>70</v>
      </c>
      <c r="L83" s="5">
        <v>0</v>
      </c>
      <c r="M83" s="5">
        <v>0</v>
      </c>
      <c r="P83" s="4" t="s">
        <v>70</v>
      </c>
      <c r="Q83" s="5">
        <v>0</v>
      </c>
      <c r="R83" s="5">
        <v>0</v>
      </c>
      <c r="U83" s="4" t="s">
        <v>70</v>
      </c>
      <c r="V83" s="5">
        <v>0</v>
      </c>
      <c r="W83" s="5">
        <v>0</v>
      </c>
      <c r="Z83" s="4" t="s">
        <v>70</v>
      </c>
      <c r="AA83" s="5">
        <v>0</v>
      </c>
      <c r="AB83" s="5">
        <v>0</v>
      </c>
      <c r="AE83" s="4" t="s">
        <v>70</v>
      </c>
      <c r="AF83" s="5">
        <v>0</v>
      </c>
      <c r="AG83" s="5">
        <v>0</v>
      </c>
      <c r="AJ83" s="4" t="s">
        <v>70</v>
      </c>
      <c r="AK83" s="5">
        <v>0</v>
      </c>
      <c r="AL83" s="5">
        <v>0</v>
      </c>
      <c r="AO83" s="4" t="s">
        <v>70</v>
      </c>
      <c r="AP83" s="5">
        <v>0</v>
      </c>
      <c r="AQ83" s="5">
        <v>0</v>
      </c>
      <c r="AT83" s="4" t="s">
        <v>70</v>
      </c>
      <c r="AU83" s="5">
        <v>0</v>
      </c>
      <c r="AV83" s="5">
        <v>0</v>
      </c>
      <c r="AY83" s="4" t="s">
        <v>70</v>
      </c>
      <c r="AZ83" s="5">
        <v>0</v>
      </c>
      <c r="BA83" s="5">
        <v>0</v>
      </c>
      <c r="BD83" s="4" t="s">
        <v>70</v>
      </c>
      <c r="BE83" s="5">
        <v>0</v>
      </c>
      <c r="BF83" s="5">
        <v>0</v>
      </c>
      <c r="BI83" s="4" t="s">
        <v>70</v>
      </c>
      <c r="BJ83" s="5">
        <v>0</v>
      </c>
      <c r="BK83" s="5">
        <v>0</v>
      </c>
      <c r="BN83" s="4" t="s">
        <v>70</v>
      </c>
      <c r="BO83" s="5">
        <v>0</v>
      </c>
      <c r="BP83" s="5">
        <v>0</v>
      </c>
      <c r="BS83" s="4" t="s">
        <v>70</v>
      </c>
      <c r="BT83" s="5">
        <v>0</v>
      </c>
      <c r="BU83" s="5">
        <v>0</v>
      </c>
      <c r="BX83" s="4" t="s">
        <v>70</v>
      </c>
      <c r="BY83" s="5">
        <v>0</v>
      </c>
      <c r="BZ83" s="5">
        <v>0</v>
      </c>
      <c r="CC83" s="4" t="s">
        <v>70</v>
      </c>
      <c r="CD83" s="5">
        <v>0</v>
      </c>
      <c r="CE83" s="5">
        <v>0</v>
      </c>
      <c r="CH83" s="4" t="s">
        <v>70</v>
      </c>
      <c r="CI83" s="5">
        <v>0</v>
      </c>
      <c r="CJ83" s="5">
        <v>0</v>
      </c>
      <c r="CM83" s="4" t="s">
        <v>70</v>
      </c>
      <c r="CN83" s="5">
        <v>0</v>
      </c>
      <c r="CO83" s="5">
        <v>0</v>
      </c>
      <c r="CR83" s="4" t="s">
        <v>70</v>
      </c>
      <c r="CS83" s="5">
        <v>0</v>
      </c>
      <c r="CT83" s="5">
        <v>0</v>
      </c>
      <c r="CW83" s="4" t="s">
        <v>70</v>
      </c>
      <c r="CX83" s="5">
        <v>0</v>
      </c>
      <c r="CY83" s="5">
        <v>0</v>
      </c>
      <c r="DB83" s="4" t="s">
        <v>70</v>
      </c>
      <c r="DC83" s="5">
        <v>0</v>
      </c>
      <c r="DD83" s="5">
        <v>0</v>
      </c>
      <c r="DG83" s="4" t="s">
        <v>70</v>
      </c>
      <c r="DH83" s="5">
        <v>0</v>
      </c>
      <c r="DI83" s="5">
        <v>0</v>
      </c>
      <c r="DL83" s="4" t="s">
        <v>70</v>
      </c>
      <c r="DM83" s="5">
        <v>0</v>
      </c>
      <c r="DN83" s="5">
        <v>0</v>
      </c>
      <c r="DQ83" s="4" t="s">
        <v>70</v>
      </c>
      <c r="DR83" s="5">
        <v>0</v>
      </c>
      <c r="DS83" s="5">
        <v>0</v>
      </c>
      <c r="DV83" s="4" t="s">
        <v>70</v>
      </c>
      <c r="DW83" s="5">
        <v>2</v>
      </c>
      <c r="DX83" s="5">
        <v>0</v>
      </c>
      <c r="EA83" s="4" t="s">
        <v>70</v>
      </c>
      <c r="EB83" s="5">
        <v>0</v>
      </c>
      <c r="EC83" s="5">
        <v>0</v>
      </c>
      <c r="EF83" s="4" t="s">
        <v>70</v>
      </c>
      <c r="EG83" s="5">
        <v>0</v>
      </c>
      <c r="EH83" s="5">
        <v>0</v>
      </c>
      <c r="EK83" s="4" t="s">
        <v>70</v>
      </c>
      <c r="EL83" s="5">
        <v>0</v>
      </c>
      <c r="EM83" s="5">
        <v>0</v>
      </c>
      <c r="EP83" s="4" t="s">
        <v>70</v>
      </c>
      <c r="EQ83" s="5">
        <v>0</v>
      </c>
      <c r="ER83" s="5">
        <v>0</v>
      </c>
    </row>
    <row r="84" spans="1:149">
      <c r="A84" s="4" t="s">
        <v>71</v>
      </c>
      <c r="B84" s="5">
        <v>0</v>
      </c>
      <c r="C84" s="5">
        <v>0</v>
      </c>
      <c r="F84" s="4" t="s">
        <v>71</v>
      </c>
      <c r="G84" s="5">
        <v>0</v>
      </c>
      <c r="H84" s="5">
        <v>0</v>
      </c>
      <c r="K84" s="4" t="s">
        <v>71</v>
      </c>
      <c r="L84" s="5">
        <v>0</v>
      </c>
      <c r="M84" s="5">
        <v>0</v>
      </c>
      <c r="P84" s="4" t="s">
        <v>71</v>
      </c>
      <c r="Q84" s="5">
        <v>0</v>
      </c>
      <c r="R84" s="5">
        <v>0</v>
      </c>
      <c r="U84" s="4" t="s">
        <v>71</v>
      </c>
      <c r="V84" s="5">
        <v>0</v>
      </c>
      <c r="W84" s="5">
        <v>0</v>
      </c>
      <c r="Z84" s="4" t="s">
        <v>71</v>
      </c>
      <c r="AA84" s="5">
        <v>0</v>
      </c>
      <c r="AB84" s="5">
        <v>0</v>
      </c>
      <c r="AE84" s="4" t="s">
        <v>71</v>
      </c>
      <c r="AF84" s="5">
        <v>0</v>
      </c>
      <c r="AG84" s="5">
        <v>0</v>
      </c>
      <c r="AJ84" s="4" t="s">
        <v>71</v>
      </c>
      <c r="AK84" s="5">
        <v>0</v>
      </c>
      <c r="AL84" s="5">
        <v>0</v>
      </c>
      <c r="AO84" s="4" t="s">
        <v>71</v>
      </c>
      <c r="AP84" s="5">
        <v>0</v>
      </c>
      <c r="AQ84" s="5">
        <v>0</v>
      </c>
      <c r="AT84" s="4" t="s">
        <v>71</v>
      </c>
      <c r="AU84" s="5">
        <v>0</v>
      </c>
      <c r="AV84" s="5">
        <v>0</v>
      </c>
      <c r="AY84" s="4" t="s">
        <v>71</v>
      </c>
      <c r="AZ84" s="5">
        <v>0</v>
      </c>
      <c r="BA84" s="5">
        <v>0</v>
      </c>
      <c r="BD84" s="4" t="s">
        <v>71</v>
      </c>
      <c r="BE84" s="5">
        <v>0</v>
      </c>
      <c r="BF84" s="5">
        <v>0</v>
      </c>
      <c r="BI84" s="4" t="s">
        <v>71</v>
      </c>
      <c r="BJ84" s="5">
        <v>0</v>
      </c>
      <c r="BK84" s="5">
        <v>0</v>
      </c>
      <c r="BN84" s="4" t="s">
        <v>71</v>
      </c>
      <c r="BO84" s="5">
        <v>0</v>
      </c>
      <c r="BP84" s="5">
        <v>0</v>
      </c>
      <c r="BS84" s="4" t="s">
        <v>71</v>
      </c>
      <c r="BT84" s="5">
        <v>0</v>
      </c>
      <c r="BU84" s="5">
        <v>0</v>
      </c>
      <c r="BX84" s="4" t="s">
        <v>71</v>
      </c>
      <c r="BY84" s="5">
        <v>0</v>
      </c>
      <c r="BZ84" s="5">
        <v>0</v>
      </c>
      <c r="CC84" s="4" t="s">
        <v>71</v>
      </c>
      <c r="CD84" s="5">
        <v>0</v>
      </c>
      <c r="CE84" s="5">
        <v>5</v>
      </c>
      <c r="CH84" s="4" t="s">
        <v>71</v>
      </c>
      <c r="CI84" s="5">
        <v>0</v>
      </c>
      <c r="CJ84" s="5">
        <v>0</v>
      </c>
      <c r="CM84" s="4" t="s">
        <v>71</v>
      </c>
      <c r="CN84" s="5">
        <v>0</v>
      </c>
      <c r="CO84" s="5">
        <v>0</v>
      </c>
      <c r="CR84" s="4" t="s">
        <v>71</v>
      </c>
      <c r="CS84" s="5">
        <v>0</v>
      </c>
      <c r="CT84" s="5">
        <v>0</v>
      </c>
      <c r="CW84" s="4" t="s">
        <v>71</v>
      </c>
      <c r="CX84" s="5">
        <v>0</v>
      </c>
      <c r="CY84" s="5">
        <v>0</v>
      </c>
      <c r="DB84" s="4" t="s">
        <v>71</v>
      </c>
      <c r="DC84" s="5">
        <v>0</v>
      </c>
      <c r="DD84" s="5">
        <v>0</v>
      </c>
      <c r="DG84" s="4" t="s">
        <v>71</v>
      </c>
      <c r="DH84" s="5">
        <v>0</v>
      </c>
      <c r="DI84" s="5">
        <v>0</v>
      </c>
      <c r="DL84" s="4" t="s">
        <v>71</v>
      </c>
      <c r="DM84" s="5">
        <v>0</v>
      </c>
      <c r="DN84" s="5">
        <v>0</v>
      </c>
      <c r="DQ84" s="4" t="s">
        <v>71</v>
      </c>
      <c r="DR84" s="5">
        <v>0</v>
      </c>
      <c r="DS84" s="5">
        <v>0</v>
      </c>
      <c r="DV84" s="4" t="s">
        <v>71</v>
      </c>
      <c r="DW84" s="5">
        <v>0</v>
      </c>
      <c r="DX84" s="5">
        <v>0</v>
      </c>
      <c r="EA84" s="4" t="s">
        <v>71</v>
      </c>
      <c r="EB84" s="5">
        <v>0</v>
      </c>
      <c r="EC84" s="5">
        <v>0</v>
      </c>
      <c r="EF84" s="4" t="s">
        <v>71</v>
      </c>
      <c r="EG84" s="5">
        <v>0</v>
      </c>
      <c r="EH84" s="5">
        <v>0</v>
      </c>
      <c r="EK84" s="4" t="s">
        <v>71</v>
      </c>
      <c r="EL84" s="5">
        <v>0</v>
      </c>
      <c r="EM84" s="5">
        <v>0</v>
      </c>
      <c r="EP84" s="4" t="s">
        <v>71</v>
      </c>
      <c r="EQ84" s="5">
        <v>0</v>
      </c>
      <c r="ER84" s="5">
        <v>0</v>
      </c>
    </row>
    <row r="85" spans="1:149">
      <c r="A85" s="4"/>
      <c r="B85" s="5"/>
      <c r="C85" s="5"/>
      <c r="F85" s="4"/>
      <c r="G85" s="5"/>
      <c r="H85" s="5"/>
      <c r="K85" s="4"/>
      <c r="L85" s="5"/>
      <c r="M85" s="5"/>
      <c r="P85" s="4"/>
      <c r="Q85" s="5"/>
      <c r="R85" s="5"/>
      <c r="U85" s="4"/>
      <c r="V85" s="5"/>
      <c r="W85" s="5"/>
      <c r="Z85" s="4"/>
      <c r="AA85" s="5"/>
      <c r="AB85" s="5"/>
      <c r="AE85" s="4"/>
      <c r="AF85" s="5"/>
      <c r="AG85" s="5"/>
      <c r="AJ85" s="4"/>
      <c r="AK85" s="5"/>
      <c r="AL85" s="5"/>
      <c r="AO85" s="4"/>
      <c r="AP85" s="5"/>
      <c r="AQ85" s="5"/>
      <c r="AT85" s="4"/>
      <c r="AU85" s="5"/>
      <c r="AV85" s="5"/>
      <c r="AY85" s="4"/>
      <c r="AZ85" s="5"/>
      <c r="BA85" s="5"/>
      <c r="BD85" s="4"/>
      <c r="BE85" s="5"/>
      <c r="BF85" s="5"/>
      <c r="BI85" s="4"/>
      <c r="BJ85" s="5"/>
      <c r="BK85" s="5"/>
      <c r="BN85" s="4"/>
      <c r="BO85" s="5"/>
      <c r="BP85" s="5"/>
      <c r="BS85" s="4"/>
      <c r="BT85" s="5"/>
      <c r="BU85" s="5"/>
      <c r="BX85" s="4"/>
      <c r="BY85" s="5"/>
      <c r="BZ85" s="5"/>
      <c r="CC85" s="4"/>
      <c r="CD85" s="5"/>
      <c r="CE85" s="5"/>
      <c r="CH85" s="4"/>
      <c r="CI85" s="5"/>
      <c r="CJ85" s="5"/>
      <c r="CM85" s="4"/>
      <c r="CN85" s="5"/>
      <c r="CO85" s="5"/>
      <c r="CR85" s="4"/>
      <c r="CS85" s="5"/>
      <c r="CT85" s="5"/>
      <c r="CW85" s="4"/>
      <c r="CX85" s="5"/>
      <c r="CY85" s="5"/>
      <c r="DB85" s="4"/>
      <c r="DC85" s="5"/>
      <c r="DD85" s="5"/>
      <c r="DG85" s="4"/>
      <c r="DH85" s="5"/>
      <c r="DI85" s="5"/>
      <c r="DL85" s="4"/>
      <c r="DM85" s="5"/>
      <c r="DN85" s="5"/>
      <c r="DQ85" s="4"/>
      <c r="DR85" s="5"/>
      <c r="DS85" s="5"/>
      <c r="DV85" s="4"/>
      <c r="DW85" s="5"/>
      <c r="DX85" s="5"/>
      <c r="EA85" s="4"/>
      <c r="EB85" s="5"/>
      <c r="EC85" s="5"/>
      <c r="EF85" s="4"/>
      <c r="EG85" s="5"/>
      <c r="EH85" s="5"/>
      <c r="EK85" s="4"/>
      <c r="EL85" s="5"/>
      <c r="EM85" s="5"/>
      <c r="EP85" s="4"/>
      <c r="EQ85" s="5"/>
      <c r="ER85" s="5"/>
    </row>
    <row r="86" spans="1:149">
      <c r="A86" s="6" t="s">
        <v>72</v>
      </c>
      <c r="B86" s="7">
        <f>SUM(B87:B89)</f>
        <v>45</v>
      </c>
      <c r="C86" s="7">
        <f>SUM(C87:C89)</f>
        <v>40</v>
      </c>
      <c r="F86" s="6" t="s">
        <v>72</v>
      </c>
      <c r="G86" s="7">
        <v>4</v>
      </c>
      <c r="H86" s="7">
        <v>11</v>
      </c>
      <c r="K86" s="6" t="s">
        <v>72</v>
      </c>
      <c r="L86" s="7">
        <v>0</v>
      </c>
      <c r="M86" s="7">
        <v>0</v>
      </c>
      <c r="P86" s="6" t="s">
        <v>72</v>
      </c>
      <c r="Q86" s="7">
        <v>35</v>
      </c>
      <c r="R86" s="7">
        <v>9</v>
      </c>
      <c r="U86" s="6" t="s">
        <v>72</v>
      </c>
      <c r="V86" s="7">
        <v>2</v>
      </c>
      <c r="W86" s="7">
        <v>3</v>
      </c>
      <c r="Z86" s="6" t="s">
        <v>72</v>
      </c>
      <c r="AA86" s="7">
        <v>8</v>
      </c>
      <c r="AB86" s="7">
        <v>6</v>
      </c>
      <c r="AE86" s="6" t="s">
        <v>72</v>
      </c>
      <c r="AF86" s="7">
        <v>34</v>
      </c>
      <c r="AG86" s="7">
        <v>27</v>
      </c>
      <c r="AJ86" s="6" t="s">
        <v>72</v>
      </c>
      <c r="AK86" s="7">
        <v>5</v>
      </c>
      <c r="AL86" s="7">
        <v>14</v>
      </c>
      <c r="AO86" s="6" t="s">
        <v>72</v>
      </c>
      <c r="AP86" s="7">
        <v>53</v>
      </c>
      <c r="AQ86" s="7">
        <v>23</v>
      </c>
      <c r="AT86" s="6" t="s">
        <v>72</v>
      </c>
      <c r="AU86" s="7">
        <v>56</v>
      </c>
      <c r="AV86" s="7">
        <v>10</v>
      </c>
      <c r="AY86" s="6" t="s">
        <v>72</v>
      </c>
      <c r="AZ86" s="7">
        <v>13</v>
      </c>
      <c r="BA86" s="7">
        <v>28</v>
      </c>
      <c r="BD86" s="6" t="s">
        <v>72</v>
      </c>
      <c r="BE86" s="7">
        <v>50</v>
      </c>
      <c r="BF86" s="7">
        <v>28</v>
      </c>
      <c r="BI86" s="6" t="s">
        <v>72</v>
      </c>
      <c r="BJ86" s="7">
        <v>2</v>
      </c>
      <c r="BK86" s="7">
        <v>21</v>
      </c>
      <c r="BN86" s="6" t="s">
        <v>72</v>
      </c>
      <c r="BO86" s="7">
        <v>18</v>
      </c>
      <c r="BP86" s="7">
        <v>16</v>
      </c>
      <c r="BS86" s="6" t="s">
        <v>72</v>
      </c>
      <c r="BT86" s="7">
        <v>28</v>
      </c>
      <c r="BU86" s="7">
        <v>9</v>
      </c>
      <c r="BX86" s="6" t="s">
        <v>72</v>
      </c>
      <c r="BY86" s="7">
        <v>19</v>
      </c>
      <c r="BZ86" s="7">
        <v>7</v>
      </c>
      <c r="CC86" s="6" t="s">
        <v>72</v>
      </c>
      <c r="CD86" s="7">
        <v>8</v>
      </c>
      <c r="CE86" s="7">
        <v>6</v>
      </c>
      <c r="CH86" s="6" t="s">
        <v>72</v>
      </c>
      <c r="CI86" s="7">
        <v>38</v>
      </c>
      <c r="CJ86" s="7">
        <v>24</v>
      </c>
      <c r="CM86" s="6" t="s">
        <v>72</v>
      </c>
      <c r="CN86" s="7">
        <v>30</v>
      </c>
      <c r="CO86" s="7">
        <v>30</v>
      </c>
      <c r="CR86" s="6" t="s">
        <v>72</v>
      </c>
      <c r="CS86" s="7">
        <v>42</v>
      </c>
      <c r="CT86" s="7">
        <v>39</v>
      </c>
      <c r="CW86" s="6" t="s">
        <v>72</v>
      </c>
      <c r="CX86" s="7">
        <v>5</v>
      </c>
      <c r="CY86" s="7">
        <v>10</v>
      </c>
      <c r="DB86" s="6" t="s">
        <v>72</v>
      </c>
      <c r="DC86" s="7">
        <v>1</v>
      </c>
      <c r="DD86" s="7">
        <v>0</v>
      </c>
      <c r="DG86" s="6" t="s">
        <v>72</v>
      </c>
      <c r="DH86" s="7">
        <v>17</v>
      </c>
      <c r="DI86" s="7">
        <v>24</v>
      </c>
      <c r="DL86" s="6" t="s">
        <v>72</v>
      </c>
      <c r="DM86" s="7">
        <v>10</v>
      </c>
      <c r="DN86" s="7">
        <v>17</v>
      </c>
      <c r="DQ86" s="6" t="s">
        <v>72</v>
      </c>
      <c r="DR86" s="7">
        <v>14</v>
      </c>
      <c r="DS86" s="7">
        <v>27</v>
      </c>
      <c r="DV86" s="6" t="s">
        <v>72</v>
      </c>
      <c r="DW86" s="10">
        <v>5</v>
      </c>
      <c r="DX86" s="10">
        <v>2</v>
      </c>
      <c r="EA86" s="6" t="s">
        <v>72</v>
      </c>
      <c r="EB86" s="7">
        <v>14</v>
      </c>
      <c r="EC86" s="7">
        <v>10</v>
      </c>
      <c r="EF86" s="6" t="s">
        <v>72</v>
      </c>
      <c r="EG86" s="7">
        <v>0</v>
      </c>
      <c r="EH86" s="7">
        <v>36</v>
      </c>
      <c r="EK86" s="6" t="s">
        <v>72</v>
      </c>
      <c r="EL86" s="7">
        <v>5</v>
      </c>
      <c r="EM86" s="7">
        <v>29</v>
      </c>
      <c r="EP86" s="6" t="s">
        <v>72</v>
      </c>
      <c r="EQ86" s="9">
        <v>34</v>
      </c>
      <c r="ER86" s="9">
        <v>26</v>
      </c>
    </row>
    <row r="87" spans="1:149">
      <c r="A87" s="4" t="s">
        <v>73</v>
      </c>
      <c r="B87" s="5">
        <f>26+7</f>
        <v>33</v>
      </c>
      <c r="C87" s="5">
        <f>24+9</f>
        <v>33</v>
      </c>
      <c r="F87" s="4" t="s">
        <v>73</v>
      </c>
      <c r="G87" s="5">
        <v>0</v>
      </c>
      <c r="H87" s="5">
        <v>4</v>
      </c>
      <c r="K87" s="4" t="s">
        <v>73</v>
      </c>
      <c r="L87" s="5">
        <v>0</v>
      </c>
      <c r="M87" s="5">
        <v>0</v>
      </c>
      <c r="P87" s="4" t="s">
        <v>73</v>
      </c>
      <c r="Q87" s="5">
        <v>2</v>
      </c>
      <c r="R87" s="5">
        <v>0</v>
      </c>
      <c r="U87" s="4" t="s">
        <v>73</v>
      </c>
      <c r="V87" s="5">
        <v>0</v>
      </c>
      <c r="W87" s="5">
        <v>1</v>
      </c>
      <c r="Z87" s="4" t="s">
        <v>73</v>
      </c>
      <c r="AA87" s="5">
        <v>0</v>
      </c>
      <c r="AB87" s="5">
        <v>3</v>
      </c>
      <c r="AE87" s="4" t="s">
        <v>73</v>
      </c>
      <c r="AF87" s="5">
        <v>17</v>
      </c>
      <c r="AG87" s="5">
        <v>13</v>
      </c>
      <c r="AJ87" s="4" t="s">
        <v>73</v>
      </c>
      <c r="AK87" s="5">
        <v>1</v>
      </c>
      <c r="AL87" s="5">
        <v>14</v>
      </c>
      <c r="AO87" s="4" t="s">
        <v>73</v>
      </c>
      <c r="AP87" s="5">
        <v>8</v>
      </c>
      <c r="AQ87" s="5">
        <v>3</v>
      </c>
      <c r="AT87" s="4" t="s">
        <v>73</v>
      </c>
      <c r="AU87" s="5">
        <v>0</v>
      </c>
      <c r="AV87" s="5">
        <v>0</v>
      </c>
      <c r="AY87" s="4" t="s">
        <v>73</v>
      </c>
      <c r="AZ87" s="5">
        <v>0</v>
      </c>
      <c r="BA87" s="5">
        <v>6</v>
      </c>
      <c r="BD87" s="4" t="s">
        <v>73</v>
      </c>
      <c r="BE87" s="5">
        <v>5</v>
      </c>
      <c r="BF87" s="5">
        <v>0</v>
      </c>
      <c r="BI87" s="4" t="s">
        <v>73</v>
      </c>
      <c r="BJ87" s="5">
        <v>0</v>
      </c>
      <c r="BK87" s="5">
        <v>8</v>
      </c>
      <c r="BN87" s="4" t="s">
        <v>73</v>
      </c>
      <c r="BO87" s="5">
        <v>4</v>
      </c>
      <c r="BP87" s="5">
        <v>1</v>
      </c>
      <c r="BS87" s="4" t="s">
        <v>73</v>
      </c>
      <c r="BT87" s="5">
        <v>7</v>
      </c>
      <c r="BU87" s="5">
        <v>3</v>
      </c>
      <c r="BX87" s="4" t="s">
        <v>73</v>
      </c>
      <c r="BY87" s="5">
        <v>5</v>
      </c>
      <c r="BZ87" s="5">
        <v>2</v>
      </c>
      <c r="CC87" s="4" t="s">
        <v>73</v>
      </c>
      <c r="CD87" s="5">
        <v>0</v>
      </c>
      <c r="CE87" s="5">
        <v>0</v>
      </c>
      <c r="CH87" s="4" t="s">
        <v>73</v>
      </c>
      <c r="CI87" s="5">
        <v>1</v>
      </c>
      <c r="CJ87" s="5">
        <v>11</v>
      </c>
      <c r="CM87" s="4" t="s">
        <v>73</v>
      </c>
      <c r="CN87" s="5">
        <v>5</v>
      </c>
      <c r="CO87" s="5">
        <v>4</v>
      </c>
      <c r="CR87" s="4" t="s">
        <v>73</v>
      </c>
      <c r="CS87" s="5">
        <v>5</v>
      </c>
      <c r="CT87" s="5">
        <v>4</v>
      </c>
      <c r="CW87" s="4" t="s">
        <v>73</v>
      </c>
      <c r="CX87" s="5">
        <v>0</v>
      </c>
      <c r="CY87" s="5">
        <v>7</v>
      </c>
      <c r="DB87" s="4" t="s">
        <v>73</v>
      </c>
      <c r="DC87" s="5">
        <v>0</v>
      </c>
      <c r="DD87" s="5">
        <v>0</v>
      </c>
      <c r="DG87" s="4" t="s">
        <v>73</v>
      </c>
      <c r="DH87" s="5">
        <v>0</v>
      </c>
      <c r="DI87" s="5">
        <v>3</v>
      </c>
      <c r="DL87" s="4" t="s">
        <v>73</v>
      </c>
      <c r="DM87" s="5">
        <v>0</v>
      </c>
      <c r="DN87" s="5">
        <v>12</v>
      </c>
      <c r="DQ87" s="4" t="s">
        <v>73</v>
      </c>
      <c r="DR87" s="5">
        <v>0</v>
      </c>
      <c r="DS87" s="5">
        <v>9</v>
      </c>
      <c r="DV87" s="4" t="s">
        <v>73</v>
      </c>
      <c r="DW87" s="5">
        <v>2</v>
      </c>
      <c r="DX87" s="5">
        <v>1</v>
      </c>
      <c r="EA87" s="4" t="s">
        <v>73</v>
      </c>
      <c r="EB87" s="5">
        <v>3</v>
      </c>
      <c r="EC87" s="5">
        <v>5</v>
      </c>
      <c r="EF87" s="4" t="s">
        <v>73</v>
      </c>
      <c r="EG87" s="5">
        <v>0</v>
      </c>
      <c r="EH87" s="5">
        <v>5</v>
      </c>
      <c r="EK87" s="4" t="s">
        <v>73</v>
      </c>
      <c r="EL87" s="5">
        <v>0</v>
      </c>
      <c r="EM87" s="5">
        <v>0</v>
      </c>
      <c r="EP87" s="4" t="s">
        <v>73</v>
      </c>
      <c r="EQ87" s="5">
        <v>0</v>
      </c>
      <c r="ER87" s="5">
        <v>4</v>
      </c>
    </row>
    <row r="88" spans="1:149">
      <c r="A88" s="4" t="s">
        <v>74</v>
      </c>
      <c r="B88" s="5">
        <v>5</v>
      </c>
      <c r="C88" s="5">
        <v>0</v>
      </c>
      <c r="F88" s="4" t="s">
        <v>74</v>
      </c>
      <c r="G88" s="5">
        <v>0</v>
      </c>
      <c r="H88" s="5">
        <v>3</v>
      </c>
      <c r="K88" s="4" t="s">
        <v>74</v>
      </c>
      <c r="L88" s="5">
        <v>0</v>
      </c>
      <c r="M88" s="5">
        <v>0</v>
      </c>
      <c r="P88" s="4" t="s">
        <v>74</v>
      </c>
      <c r="Q88" s="5">
        <v>20</v>
      </c>
      <c r="R88" s="5">
        <v>6</v>
      </c>
      <c r="U88" s="4" t="s">
        <v>74</v>
      </c>
      <c r="V88" s="5">
        <v>0</v>
      </c>
      <c r="W88" s="5">
        <v>0</v>
      </c>
      <c r="Z88" s="4" t="s">
        <v>74</v>
      </c>
      <c r="AA88" s="5">
        <v>1</v>
      </c>
      <c r="AB88" s="5">
        <v>0</v>
      </c>
      <c r="AE88" s="4" t="s">
        <v>74</v>
      </c>
      <c r="AF88" s="5">
        <v>13</v>
      </c>
      <c r="AG88" s="5">
        <v>5</v>
      </c>
      <c r="AJ88" s="4" t="s">
        <v>74</v>
      </c>
      <c r="AK88" s="5">
        <v>1</v>
      </c>
      <c r="AL88" s="5">
        <v>0</v>
      </c>
      <c r="AO88" s="4" t="s">
        <v>74</v>
      </c>
      <c r="AP88" s="5">
        <v>43</v>
      </c>
      <c r="AQ88" s="5">
        <v>17</v>
      </c>
      <c r="AT88" s="4" t="s">
        <v>74</v>
      </c>
      <c r="AU88" s="5">
        <v>56</v>
      </c>
      <c r="AV88" s="5">
        <v>10</v>
      </c>
      <c r="AY88" s="4" t="s">
        <v>74</v>
      </c>
      <c r="AZ88" s="5">
        <v>11</v>
      </c>
      <c r="BA88" s="5">
        <v>20</v>
      </c>
      <c r="BD88" s="4" t="s">
        <v>74</v>
      </c>
      <c r="BE88" s="5">
        <v>44</v>
      </c>
      <c r="BF88" s="5">
        <v>26</v>
      </c>
      <c r="BI88" s="4" t="s">
        <v>74</v>
      </c>
      <c r="BJ88" s="5">
        <v>2</v>
      </c>
      <c r="BK88" s="5">
        <v>13</v>
      </c>
      <c r="BN88" s="4" t="s">
        <v>74</v>
      </c>
      <c r="BO88" s="5">
        <v>5</v>
      </c>
      <c r="BP88" s="5">
        <v>12</v>
      </c>
      <c r="BS88" s="4" t="s">
        <v>74</v>
      </c>
      <c r="BT88" s="5">
        <v>11</v>
      </c>
      <c r="BU88" s="5">
        <v>4</v>
      </c>
      <c r="BX88" s="4" t="s">
        <v>74</v>
      </c>
      <c r="BY88" s="5">
        <v>12</v>
      </c>
      <c r="BZ88" s="5">
        <v>4</v>
      </c>
      <c r="CC88" s="4" t="s">
        <v>74</v>
      </c>
      <c r="CD88" s="5">
        <v>6</v>
      </c>
      <c r="CE88" s="5">
        <v>4</v>
      </c>
      <c r="CH88" s="4" t="s">
        <v>74</v>
      </c>
      <c r="CI88" s="5">
        <v>35</v>
      </c>
      <c r="CJ88" s="5">
        <v>12</v>
      </c>
      <c r="CM88" s="4" t="s">
        <v>74</v>
      </c>
      <c r="CN88" s="5">
        <v>23</v>
      </c>
      <c r="CO88" s="5">
        <v>23</v>
      </c>
      <c r="CR88" s="4" t="s">
        <v>74</v>
      </c>
      <c r="CS88" s="5">
        <v>37</v>
      </c>
      <c r="CT88" s="5">
        <v>35</v>
      </c>
      <c r="CW88" s="4" t="s">
        <v>74</v>
      </c>
      <c r="CX88" s="5">
        <v>0</v>
      </c>
      <c r="CY88" s="5">
        <v>0</v>
      </c>
      <c r="DB88" s="4" t="s">
        <v>74</v>
      </c>
      <c r="DC88" s="5">
        <v>0</v>
      </c>
      <c r="DD88" s="5">
        <v>0</v>
      </c>
      <c r="DG88" s="4" t="s">
        <v>74</v>
      </c>
      <c r="DH88" s="5">
        <v>17</v>
      </c>
      <c r="DI88" s="5">
        <v>21</v>
      </c>
      <c r="DL88" s="4" t="s">
        <v>74</v>
      </c>
      <c r="DM88" s="5">
        <v>1</v>
      </c>
      <c r="DN88" s="5">
        <v>0</v>
      </c>
      <c r="DQ88" s="4" t="s">
        <v>74</v>
      </c>
      <c r="DR88" s="5">
        <v>2</v>
      </c>
      <c r="DS88" s="5">
        <v>1</v>
      </c>
      <c r="DV88" s="4" t="s">
        <v>74</v>
      </c>
      <c r="DW88" s="5">
        <v>0</v>
      </c>
      <c r="DX88" s="5">
        <v>0</v>
      </c>
      <c r="EA88" s="4" t="s">
        <v>74</v>
      </c>
      <c r="EB88" s="5">
        <v>11</v>
      </c>
      <c r="EC88" s="5">
        <v>5</v>
      </c>
      <c r="EF88" s="4" t="s">
        <v>74</v>
      </c>
      <c r="EG88" s="5">
        <v>0</v>
      </c>
      <c r="EH88" s="5">
        <v>29</v>
      </c>
      <c r="EK88" s="4" t="s">
        <v>74</v>
      </c>
      <c r="EL88" s="5">
        <v>3</v>
      </c>
      <c r="EM88" s="5">
        <v>28</v>
      </c>
      <c r="EP88" s="4" t="s">
        <v>74</v>
      </c>
      <c r="EQ88" s="5">
        <v>34</v>
      </c>
      <c r="ER88" s="5">
        <v>21</v>
      </c>
    </row>
    <row r="89" spans="1:149">
      <c r="A89" s="4" t="s">
        <v>75</v>
      </c>
      <c r="B89" s="5">
        <v>7</v>
      </c>
      <c r="C89" s="5">
        <v>7</v>
      </c>
      <c r="F89" s="4" t="s">
        <v>75</v>
      </c>
      <c r="G89" s="5">
        <v>4</v>
      </c>
      <c r="H89" s="5">
        <v>4</v>
      </c>
      <c r="K89" s="4" t="s">
        <v>75</v>
      </c>
      <c r="L89" s="5">
        <v>0</v>
      </c>
      <c r="M89" s="5">
        <v>0</v>
      </c>
      <c r="P89" s="4" t="s">
        <v>75</v>
      </c>
      <c r="Q89" s="5">
        <v>13</v>
      </c>
      <c r="R89" s="5">
        <v>3</v>
      </c>
      <c r="U89" s="4" t="s">
        <v>75</v>
      </c>
      <c r="V89" s="5">
        <v>2</v>
      </c>
      <c r="W89" s="5">
        <v>2</v>
      </c>
      <c r="Z89" s="4" t="s">
        <v>75</v>
      </c>
      <c r="AA89" s="5">
        <v>7</v>
      </c>
      <c r="AB89" s="5">
        <v>3</v>
      </c>
      <c r="AE89" s="4" t="s">
        <v>75</v>
      </c>
      <c r="AF89" s="5">
        <v>4</v>
      </c>
      <c r="AG89" s="5">
        <v>9</v>
      </c>
      <c r="AJ89" s="4" t="s">
        <v>75</v>
      </c>
      <c r="AK89" s="5">
        <v>3</v>
      </c>
      <c r="AL89" s="5">
        <v>0</v>
      </c>
      <c r="AO89" s="4" t="s">
        <v>75</v>
      </c>
      <c r="AP89" s="5">
        <v>2</v>
      </c>
      <c r="AQ89" s="5">
        <v>3</v>
      </c>
      <c r="AT89" s="4" t="s">
        <v>75</v>
      </c>
      <c r="AU89" s="5">
        <v>0</v>
      </c>
      <c r="AV89" s="5">
        <v>0</v>
      </c>
      <c r="AY89" s="4" t="s">
        <v>75</v>
      </c>
      <c r="AZ89" s="5">
        <v>2</v>
      </c>
      <c r="BA89" s="5">
        <v>2</v>
      </c>
      <c r="BD89" s="4" t="s">
        <v>75</v>
      </c>
      <c r="BE89" s="5">
        <v>1</v>
      </c>
      <c r="BF89" s="5">
        <v>2</v>
      </c>
      <c r="BI89" s="4" t="s">
        <v>75</v>
      </c>
      <c r="BJ89" s="5">
        <v>0</v>
      </c>
      <c r="BK89" s="5">
        <v>0</v>
      </c>
      <c r="BN89" s="4" t="s">
        <v>75</v>
      </c>
      <c r="BO89" s="5">
        <v>9</v>
      </c>
      <c r="BP89" s="5">
        <v>3</v>
      </c>
      <c r="BS89" s="4" t="s">
        <v>75</v>
      </c>
      <c r="BT89" s="5">
        <v>10</v>
      </c>
      <c r="BU89" s="5">
        <v>2</v>
      </c>
      <c r="BX89" s="4" t="s">
        <v>75</v>
      </c>
      <c r="BY89" s="5">
        <v>2</v>
      </c>
      <c r="BZ89" s="5">
        <v>1</v>
      </c>
      <c r="CC89" s="4" t="s">
        <v>75</v>
      </c>
      <c r="CD89" s="5">
        <v>2</v>
      </c>
      <c r="CE89" s="5">
        <v>2</v>
      </c>
      <c r="CH89" s="4" t="s">
        <v>75</v>
      </c>
      <c r="CI89" s="5">
        <v>2</v>
      </c>
      <c r="CJ89" s="5">
        <v>1</v>
      </c>
      <c r="CM89" s="4" t="s">
        <v>75</v>
      </c>
      <c r="CN89" s="5">
        <v>2</v>
      </c>
      <c r="CO89" s="5">
        <v>3</v>
      </c>
      <c r="CR89" s="4" t="s">
        <v>75</v>
      </c>
      <c r="CS89" s="5">
        <v>0</v>
      </c>
      <c r="CT89" s="5">
        <v>0</v>
      </c>
      <c r="CW89" s="4" t="s">
        <v>75</v>
      </c>
      <c r="CX89" s="5">
        <v>5</v>
      </c>
      <c r="CY89" s="5">
        <v>3</v>
      </c>
      <c r="DB89" s="4" t="s">
        <v>75</v>
      </c>
      <c r="DC89" s="5">
        <v>1</v>
      </c>
      <c r="DD89" s="5">
        <v>0</v>
      </c>
      <c r="DG89" s="4" t="s">
        <v>75</v>
      </c>
      <c r="DH89" s="5">
        <v>0</v>
      </c>
      <c r="DI89" s="5">
        <v>0</v>
      </c>
      <c r="DL89" s="4" t="s">
        <v>75</v>
      </c>
      <c r="DM89" s="5">
        <v>9</v>
      </c>
      <c r="DN89" s="5">
        <v>5</v>
      </c>
      <c r="DQ89" s="4" t="s">
        <v>75</v>
      </c>
      <c r="DR89" s="5">
        <v>12</v>
      </c>
      <c r="DS89" s="5">
        <v>17</v>
      </c>
      <c r="DV89" s="4" t="s">
        <v>75</v>
      </c>
      <c r="DW89" s="5">
        <v>3</v>
      </c>
      <c r="DX89" s="5">
        <v>1</v>
      </c>
      <c r="EA89" s="4" t="s">
        <v>75</v>
      </c>
      <c r="EB89" s="5">
        <v>0</v>
      </c>
      <c r="EC89" s="5">
        <v>0</v>
      </c>
      <c r="EF89" s="4" t="s">
        <v>75</v>
      </c>
      <c r="EG89" s="5">
        <v>0</v>
      </c>
      <c r="EH89" s="5">
        <v>2</v>
      </c>
      <c r="EK89" s="4" t="s">
        <v>75</v>
      </c>
      <c r="EL89" s="5">
        <v>2</v>
      </c>
      <c r="EM89" s="5">
        <v>1</v>
      </c>
      <c r="EP89" s="4" t="s">
        <v>75</v>
      </c>
      <c r="EQ89" s="5">
        <v>0</v>
      </c>
      <c r="ER89" s="5">
        <v>1</v>
      </c>
    </row>
    <row r="91" spans="1:149">
      <c r="A91" s="15" t="s">
        <v>0</v>
      </c>
      <c r="B91" s="15"/>
      <c r="C91" s="15"/>
      <c r="D91" s="15"/>
      <c r="F91" s="15" t="s">
        <v>0</v>
      </c>
      <c r="G91" s="15"/>
      <c r="H91" s="15"/>
      <c r="I91" s="15"/>
      <c r="K91" s="15" t="s">
        <v>0</v>
      </c>
      <c r="L91" s="15"/>
      <c r="M91" s="15"/>
      <c r="N91" s="15"/>
      <c r="P91" s="15" t="s">
        <v>0</v>
      </c>
      <c r="Q91" s="15"/>
      <c r="R91" s="15"/>
      <c r="S91" s="15"/>
      <c r="U91" s="15" t="s">
        <v>0</v>
      </c>
      <c r="V91" s="15"/>
      <c r="W91" s="15"/>
      <c r="X91" s="15"/>
      <c r="Z91" s="15" t="s">
        <v>0</v>
      </c>
      <c r="AA91" s="15"/>
      <c r="AB91" s="15"/>
      <c r="AC91" s="15"/>
      <c r="AE91" s="15" t="s">
        <v>0</v>
      </c>
      <c r="AF91" s="15"/>
      <c r="AG91" s="15"/>
      <c r="AH91" s="15"/>
      <c r="AJ91" s="15" t="s">
        <v>0</v>
      </c>
      <c r="AK91" s="15"/>
      <c r="AL91" s="15"/>
      <c r="AM91" s="15"/>
      <c r="AO91" s="15" t="s">
        <v>0</v>
      </c>
      <c r="AP91" s="15"/>
      <c r="AQ91" s="15"/>
      <c r="AR91" s="15"/>
      <c r="AT91" s="15" t="s">
        <v>0</v>
      </c>
      <c r="AU91" s="15"/>
      <c r="AV91" s="15"/>
      <c r="AW91" s="15"/>
      <c r="AY91" s="15" t="s">
        <v>0</v>
      </c>
      <c r="AZ91" s="15"/>
      <c r="BA91" s="15"/>
      <c r="BB91" s="15"/>
      <c r="BD91" s="15" t="s">
        <v>0</v>
      </c>
      <c r="BE91" s="15"/>
      <c r="BF91" s="15"/>
      <c r="BG91" s="15"/>
      <c r="BI91" s="15" t="s">
        <v>0</v>
      </c>
      <c r="BJ91" s="15"/>
      <c r="BK91" s="15"/>
      <c r="BL91" s="15"/>
      <c r="BN91" s="15" t="s">
        <v>0</v>
      </c>
      <c r="BO91" s="15"/>
      <c r="BP91" s="15"/>
      <c r="BQ91" s="15"/>
      <c r="BS91" s="15" t="s">
        <v>0</v>
      </c>
      <c r="BT91" s="15"/>
      <c r="BU91" s="15"/>
      <c r="BV91" s="15"/>
      <c r="BX91" s="15" t="s">
        <v>0</v>
      </c>
      <c r="BY91" s="15"/>
      <c r="BZ91" s="15"/>
      <c r="CA91" s="15"/>
      <c r="CC91" s="15" t="s">
        <v>0</v>
      </c>
      <c r="CD91" s="15"/>
      <c r="CE91" s="15"/>
      <c r="CF91" s="15"/>
      <c r="CH91" s="15" t="s">
        <v>0</v>
      </c>
      <c r="CI91" s="15"/>
      <c r="CJ91" s="15"/>
      <c r="CK91" s="15"/>
      <c r="CM91" s="15" t="s">
        <v>0</v>
      </c>
      <c r="CN91" s="15"/>
      <c r="CO91" s="15"/>
      <c r="CP91" s="15"/>
      <c r="CR91" s="15" t="s">
        <v>0</v>
      </c>
      <c r="CS91" s="15"/>
      <c r="CT91" s="15"/>
      <c r="CU91" s="15"/>
      <c r="CW91" s="15" t="s">
        <v>0</v>
      </c>
      <c r="CX91" s="15"/>
      <c r="CY91" s="15"/>
      <c r="CZ91" s="15"/>
      <c r="DB91" s="15" t="s">
        <v>0</v>
      </c>
      <c r="DC91" s="15"/>
      <c r="DD91" s="15"/>
      <c r="DE91" s="15"/>
      <c r="DG91" s="15" t="s">
        <v>0</v>
      </c>
      <c r="DH91" s="15"/>
      <c r="DI91" s="15"/>
      <c r="DJ91" s="15"/>
      <c r="DL91" s="15" t="s">
        <v>0</v>
      </c>
      <c r="DM91" s="15"/>
      <c r="DN91" s="15"/>
      <c r="DO91" s="15"/>
      <c r="DQ91" s="15" t="s">
        <v>0</v>
      </c>
      <c r="DR91" s="15"/>
      <c r="DS91" s="15"/>
      <c r="DT91" s="15"/>
      <c r="DV91" s="15" t="s">
        <v>0</v>
      </c>
      <c r="DW91" s="15"/>
      <c r="DX91" s="15"/>
      <c r="DY91" s="15"/>
      <c r="EA91" s="15" t="s">
        <v>0</v>
      </c>
      <c r="EB91" s="15"/>
      <c r="EC91" s="15"/>
      <c r="ED91" s="15"/>
      <c r="EF91" s="15" t="s">
        <v>0</v>
      </c>
      <c r="EG91" s="15"/>
      <c r="EH91" s="15"/>
      <c r="EI91" s="15"/>
      <c r="EK91" s="15" t="s">
        <v>0</v>
      </c>
      <c r="EL91" s="15"/>
      <c r="EM91" s="15"/>
      <c r="EN91" s="15"/>
      <c r="EP91" s="15" t="s">
        <v>0</v>
      </c>
      <c r="EQ91" s="15"/>
      <c r="ER91" s="15"/>
      <c r="ES91" s="15"/>
    </row>
    <row r="92" spans="1:149">
      <c r="A92" s="15" t="s">
        <v>76</v>
      </c>
      <c r="B92" s="15"/>
      <c r="C92" s="15"/>
      <c r="D92" s="15"/>
      <c r="F92" s="15" t="s">
        <v>76</v>
      </c>
      <c r="G92" s="15"/>
      <c r="H92" s="15"/>
      <c r="I92" s="15"/>
      <c r="K92" s="15" t="s">
        <v>76</v>
      </c>
      <c r="L92" s="15"/>
      <c r="M92" s="15"/>
      <c r="N92" s="15"/>
      <c r="P92" s="15" t="s">
        <v>76</v>
      </c>
      <c r="Q92" s="15"/>
      <c r="R92" s="15"/>
      <c r="S92" s="15"/>
      <c r="U92" s="15" t="s">
        <v>76</v>
      </c>
      <c r="V92" s="15"/>
      <c r="W92" s="15"/>
      <c r="X92" s="15"/>
      <c r="Z92" s="15" t="s">
        <v>76</v>
      </c>
      <c r="AA92" s="15"/>
      <c r="AB92" s="15"/>
      <c r="AC92" s="15"/>
      <c r="AE92" s="15" t="s">
        <v>76</v>
      </c>
      <c r="AF92" s="15"/>
      <c r="AG92" s="15"/>
      <c r="AH92" s="15"/>
      <c r="AJ92" s="15" t="s">
        <v>76</v>
      </c>
      <c r="AK92" s="15"/>
      <c r="AL92" s="15"/>
      <c r="AM92" s="15"/>
      <c r="AO92" s="15" t="s">
        <v>76</v>
      </c>
      <c r="AP92" s="15"/>
      <c r="AQ92" s="15"/>
      <c r="AR92" s="15"/>
      <c r="AT92" s="15" t="s">
        <v>76</v>
      </c>
      <c r="AU92" s="15"/>
      <c r="AV92" s="15"/>
      <c r="AW92" s="15"/>
      <c r="AY92" s="15" t="s">
        <v>76</v>
      </c>
      <c r="AZ92" s="15"/>
      <c r="BA92" s="15"/>
      <c r="BB92" s="15"/>
      <c r="BD92" s="15" t="s">
        <v>76</v>
      </c>
      <c r="BE92" s="15"/>
      <c r="BF92" s="15"/>
      <c r="BG92" s="15"/>
      <c r="BI92" s="15" t="s">
        <v>76</v>
      </c>
      <c r="BJ92" s="15"/>
      <c r="BK92" s="15"/>
      <c r="BL92" s="15"/>
      <c r="BN92" s="15" t="s">
        <v>76</v>
      </c>
      <c r="BO92" s="15"/>
      <c r="BP92" s="15"/>
      <c r="BQ92" s="15"/>
      <c r="BS92" s="15" t="s">
        <v>76</v>
      </c>
      <c r="BT92" s="15"/>
      <c r="BU92" s="15"/>
      <c r="BV92" s="15"/>
      <c r="BX92" s="15" t="s">
        <v>76</v>
      </c>
      <c r="BY92" s="15"/>
      <c r="BZ92" s="15"/>
      <c r="CA92" s="15"/>
      <c r="CC92" s="15" t="s">
        <v>76</v>
      </c>
      <c r="CD92" s="15"/>
      <c r="CE92" s="15"/>
      <c r="CF92" s="15"/>
      <c r="CH92" s="15" t="s">
        <v>76</v>
      </c>
      <c r="CI92" s="15"/>
      <c r="CJ92" s="15"/>
      <c r="CK92" s="15"/>
      <c r="CM92" s="15" t="s">
        <v>76</v>
      </c>
      <c r="CN92" s="15"/>
      <c r="CO92" s="15"/>
      <c r="CP92" s="15"/>
      <c r="CR92" s="15" t="s">
        <v>76</v>
      </c>
      <c r="CS92" s="15"/>
      <c r="CT92" s="15"/>
      <c r="CU92" s="15"/>
      <c r="CW92" s="15" t="s">
        <v>76</v>
      </c>
      <c r="CX92" s="15"/>
      <c r="CY92" s="15"/>
      <c r="CZ92" s="15"/>
      <c r="DB92" s="15" t="s">
        <v>76</v>
      </c>
      <c r="DC92" s="15"/>
      <c r="DD92" s="15"/>
      <c r="DE92" s="15"/>
      <c r="DG92" s="15" t="s">
        <v>76</v>
      </c>
      <c r="DH92" s="15"/>
      <c r="DI92" s="15"/>
      <c r="DJ92" s="15"/>
      <c r="DL92" s="15" t="s">
        <v>76</v>
      </c>
      <c r="DM92" s="15"/>
      <c r="DN92" s="15"/>
      <c r="DO92" s="15"/>
      <c r="DQ92" s="15" t="s">
        <v>76</v>
      </c>
      <c r="DR92" s="15"/>
      <c r="DS92" s="15"/>
      <c r="DT92" s="15"/>
      <c r="DV92" s="15" t="s">
        <v>76</v>
      </c>
      <c r="DW92" s="15"/>
      <c r="DX92" s="15"/>
      <c r="DY92" s="15"/>
      <c r="EA92" s="15" t="s">
        <v>76</v>
      </c>
      <c r="EB92" s="15"/>
      <c r="EC92" s="15"/>
      <c r="ED92" s="15"/>
      <c r="EF92" s="15" t="s">
        <v>76</v>
      </c>
      <c r="EG92" s="15"/>
      <c r="EH92" s="15"/>
      <c r="EI92" s="15"/>
      <c r="EK92" s="15" t="s">
        <v>76</v>
      </c>
      <c r="EL92" s="15"/>
      <c r="EM92" s="15"/>
      <c r="EN92" s="15"/>
      <c r="EP92" s="15" t="s">
        <v>76</v>
      </c>
      <c r="EQ92" s="15"/>
      <c r="ER92" s="15"/>
      <c r="ES92" s="15"/>
    </row>
    <row r="93" spans="1:149">
      <c r="A93" s="6" t="s">
        <v>25</v>
      </c>
      <c r="B93" s="7">
        <f>SUM(B95:B110)</f>
        <v>155</v>
      </c>
      <c r="C93" s="7">
        <f>SUM(C95:C110)</f>
        <v>83</v>
      </c>
      <c r="D93" s="3">
        <f>SUM(B93:C93)</f>
        <v>238</v>
      </c>
      <c r="F93" s="6" t="s">
        <v>25</v>
      </c>
      <c r="G93" s="7">
        <f>SUM(G95:G110)</f>
        <v>27</v>
      </c>
      <c r="H93" s="7">
        <f>SUM(H95:H110)</f>
        <v>14</v>
      </c>
      <c r="I93" s="3">
        <f>SUM(G93:H93)</f>
        <v>41</v>
      </c>
      <c r="K93" s="6" t="s">
        <v>25</v>
      </c>
      <c r="L93" s="7">
        <f>SUM(L95:L110)</f>
        <v>20</v>
      </c>
      <c r="M93" s="7">
        <f>SUM(M95:M110)</f>
        <v>0</v>
      </c>
      <c r="N93" s="3">
        <f>SUM(L93:M93)</f>
        <v>20</v>
      </c>
      <c r="P93" s="6" t="s">
        <v>25</v>
      </c>
      <c r="Q93" s="7">
        <f>SUM(Q95:Q110)</f>
        <v>151</v>
      </c>
      <c r="R93" s="7">
        <f>SUM(R95:R110)</f>
        <v>58</v>
      </c>
      <c r="S93" s="3">
        <f>SUM(Q93:R93)</f>
        <v>209</v>
      </c>
      <c r="U93" s="6" t="s">
        <v>25</v>
      </c>
      <c r="V93" s="7">
        <f>SUM(V95:V110)</f>
        <v>58</v>
      </c>
      <c r="W93" s="7">
        <f>SUM(W95:W110)</f>
        <v>39</v>
      </c>
      <c r="X93" s="3">
        <f>SUM(V93:W93)</f>
        <v>97</v>
      </c>
      <c r="Z93" s="6" t="s">
        <v>25</v>
      </c>
      <c r="AA93" s="7">
        <f>SUM(AA95:AA110)</f>
        <v>72</v>
      </c>
      <c r="AB93" s="7">
        <f>SUM(AB95:AB110)</f>
        <v>36</v>
      </c>
      <c r="AC93" s="3">
        <f>SUM(AA93:AB93)</f>
        <v>108</v>
      </c>
      <c r="AE93" s="6" t="s">
        <v>25</v>
      </c>
      <c r="AF93" s="7">
        <f>SUM(AF95:AF110)</f>
        <v>170</v>
      </c>
      <c r="AG93" s="7">
        <f>SUM(AG95:AG110)</f>
        <v>123</v>
      </c>
      <c r="AH93" s="3">
        <f>SUM(AF93:AG93)</f>
        <v>293</v>
      </c>
      <c r="AJ93" s="6" t="s">
        <v>25</v>
      </c>
      <c r="AK93" s="7">
        <f>SUM(AK95:AK110)</f>
        <v>23</v>
      </c>
      <c r="AL93" s="7">
        <f>SUM(AL95:AL110)</f>
        <v>12</v>
      </c>
      <c r="AM93" s="3">
        <f>SUM(AK93:AL93)</f>
        <v>35</v>
      </c>
      <c r="AO93" s="6" t="s">
        <v>25</v>
      </c>
      <c r="AP93" s="7">
        <f>SUM(AP95:AP110)</f>
        <v>66</v>
      </c>
      <c r="AQ93" s="7">
        <f>SUM(AQ95:AQ110)</f>
        <v>60</v>
      </c>
      <c r="AR93" s="3">
        <f>SUM(AP93:AQ93)</f>
        <v>126</v>
      </c>
      <c r="AT93" s="6" t="s">
        <v>25</v>
      </c>
      <c r="AU93" s="7">
        <f>SUM(AU95:AU110)</f>
        <v>140</v>
      </c>
      <c r="AV93" s="7">
        <f>SUM(AV95:AV110)</f>
        <v>85</v>
      </c>
      <c r="AW93" s="3">
        <f>SUM(AU93:AV93)</f>
        <v>225</v>
      </c>
      <c r="AY93" s="6" t="s">
        <v>25</v>
      </c>
      <c r="AZ93" s="7">
        <f>SUM(AZ95:AZ110)</f>
        <v>57</v>
      </c>
      <c r="BA93" s="7">
        <f>SUM(BA95:BA110)</f>
        <v>60</v>
      </c>
      <c r="BB93" s="3">
        <f>SUM(AZ93:BA93)</f>
        <v>117</v>
      </c>
      <c r="BD93" s="6" t="s">
        <v>25</v>
      </c>
      <c r="BE93" s="7">
        <f>SUM(BE95:BE110)</f>
        <v>134</v>
      </c>
      <c r="BF93" s="7">
        <f>SUM(BF95:BF110)</f>
        <v>76</v>
      </c>
      <c r="BG93" s="3">
        <f>SUM(BE93:BF93)</f>
        <v>210</v>
      </c>
      <c r="BI93" s="6" t="s">
        <v>25</v>
      </c>
      <c r="BJ93" s="7">
        <f>SUM(BJ95:BJ110)</f>
        <v>40</v>
      </c>
      <c r="BK93" s="7">
        <f>SUM(BK95:BK110)</f>
        <v>30</v>
      </c>
      <c r="BL93" s="3">
        <f>SUM(BJ93:BK93)</f>
        <v>70</v>
      </c>
      <c r="BN93" s="6" t="s">
        <v>25</v>
      </c>
      <c r="BO93" s="7">
        <f>SUM(BO95:BO110)</f>
        <v>103</v>
      </c>
      <c r="BP93" s="7">
        <f>SUM(BP95:BP110)</f>
        <v>51</v>
      </c>
      <c r="BQ93" s="3">
        <f>SUM(BO93:BP93)</f>
        <v>154</v>
      </c>
      <c r="BS93" s="6" t="s">
        <v>25</v>
      </c>
      <c r="BT93" s="7">
        <f>SUM(BT95:BT110)</f>
        <v>131</v>
      </c>
      <c r="BU93" s="7">
        <f>SUM(BU95:BU110)</f>
        <v>40</v>
      </c>
      <c r="BV93" s="3">
        <f>SUM(BT93:BU93)</f>
        <v>171</v>
      </c>
      <c r="BX93" s="6" t="s">
        <v>25</v>
      </c>
      <c r="BY93" s="7">
        <f>SUM(BY95:BY110)</f>
        <v>92</v>
      </c>
      <c r="BZ93" s="7">
        <f>SUM(BZ95:BZ110)</f>
        <v>48</v>
      </c>
      <c r="CA93" s="3">
        <f>SUM(BY93:BZ93)</f>
        <v>140</v>
      </c>
      <c r="CC93" s="6" t="s">
        <v>25</v>
      </c>
      <c r="CD93" s="7">
        <f>SUM(CD95:CD110)</f>
        <v>18</v>
      </c>
      <c r="CE93" s="7">
        <f>SUM(CE95:CE110)</f>
        <v>26</v>
      </c>
      <c r="CF93" s="3">
        <f>SUM(CD93:CE93)</f>
        <v>44</v>
      </c>
      <c r="CH93" s="6" t="s">
        <v>25</v>
      </c>
      <c r="CI93" s="7">
        <f>SUM(CI95:CI110)</f>
        <v>47</v>
      </c>
      <c r="CJ93" s="7">
        <f>SUM(CJ95:CJ110)</f>
        <v>34</v>
      </c>
      <c r="CK93" s="3">
        <f>SUM(CI93:CJ93)</f>
        <v>81</v>
      </c>
      <c r="CM93" s="6" t="s">
        <v>25</v>
      </c>
      <c r="CN93" s="7">
        <f>SUM(CN95:CN110)</f>
        <v>18</v>
      </c>
      <c r="CO93" s="7">
        <f>SUM(CO95:CO110)</f>
        <v>30</v>
      </c>
      <c r="CP93" s="3">
        <f>SUM(CN93:CO93)</f>
        <v>48</v>
      </c>
      <c r="CR93" s="6" t="s">
        <v>25</v>
      </c>
      <c r="CS93" s="7">
        <f>SUM(CS95:CS110)</f>
        <v>45</v>
      </c>
      <c r="CT93" s="7">
        <f>SUM(CT95:CT110)</f>
        <v>53</v>
      </c>
      <c r="CU93" s="3">
        <f>SUM(CS93:CT93)</f>
        <v>98</v>
      </c>
      <c r="CW93" s="6" t="s">
        <v>25</v>
      </c>
      <c r="CX93" s="7">
        <f>SUM(CX95:CX110)</f>
        <v>93</v>
      </c>
      <c r="CY93" s="7">
        <f>SUM(CY95:CY110)</f>
        <v>68</v>
      </c>
      <c r="CZ93" s="3">
        <f>SUM(CX93:CY93)</f>
        <v>161</v>
      </c>
      <c r="DB93" s="6" t="s">
        <v>25</v>
      </c>
      <c r="DC93" s="7">
        <f>SUM(DC95:DC110)</f>
        <v>22</v>
      </c>
      <c r="DD93" s="7">
        <f>SUM(DD95:DD110)</f>
        <v>7</v>
      </c>
      <c r="DE93" s="3">
        <f>SUM(DC93:DD93)</f>
        <v>29</v>
      </c>
      <c r="DG93" s="6" t="s">
        <v>25</v>
      </c>
      <c r="DH93" s="7">
        <f>SUM(DH95:DH110)</f>
        <v>74</v>
      </c>
      <c r="DI93" s="7">
        <f>SUM(DI95:DI110)</f>
        <v>53</v>
      </c>
      <c r="DJ93" s="3">
        <f>SUM(DH93:DI93)</f>
        <v>127</v>
      </c>
      <c r="DL93" s="6" t="s">
        <v>25</v>
      </c>
      <c r="DM93" s="7">
        <f>SUM(DM95:DM110)</f>
        <v>128</v>
      </c>
      <c r="DN93" s="7">
        <f>SUM(DN95:DN110)</f>
        <v>63</v>
      </c>
      <c r="DO93" s="3">
        <f>SUM(DM93:DN93)</f>
        <v>191</v>
      </c>
      <c r="DQ93" s="6" t="s">
        <v>25</v>
      </c>
      <c r="DR93" s="7">
        <f>SUM(DR95:DR110)</f>
        <v>286</v>
      </c>
      <c r="DS93" s="7">
        <f>SUM(DS95:DS110)</f>
        <v>125</v>
      </c>
      <c r="DT93" s="3">
        <f>SUM(DR93:DS93)</f>
        <v>411</v>
      </c>
      <c r="DV93" s="6" t="s">
        <v>25</v>
      </c>
      <c r="DW93" s="7">
        <f>SUM(DW95:DW110)</f>
        <v>59</v>
      </c>
      <c r="DX93" s="7">
        <f>SUM(DX95:DX110)</f>
        <v>22</v>
      </c>
      <c r="DY93" s="3">
        <f>SUM(DW93:DX93)</f>
        <v>81</v>
      </c>
      <c r="EA93" s="6" t="s">
        <v>25</v>
      </c>
      <c r="EB93" s="7">
        <f>SUM(EB95:EB110)</f>
        <v>59</v>
      </c>
      <c r="EC93" s="7">
        <f>SUM(EC95:EC110)</f>
        <v>33</v>
      </c>
      <c r="ED93" s="3">
        <f>SUM(EB93:EC93)</f>
        <v>92</v>
      </c>
      <c r="EF93" s="6" t="s">
        <v>25</v>
      </c>
      <c r="EG93" s="7">
        <f>SUM(EG95:EG110)</f>
        <v>28</v>
      </c>
      <c r="EH93" s="7">
        <f>SUM(EH95:EH110)</f>
        <v>34</v>
      </c>
      <c r="EI93" s="3">
        <f>SUM(EG93:EH93)</f>
        <v>62</v>
      </c>
      <c r="EK93" s="6" t="s">
        <v>25</v>
      </c>
      <c r="EL93" s="7">
        <f>SUM(EL95:EL110)</f>
        <v>45</v>
      </c>
      <c r="EM93" s="7">
        <f>SUM(EM95:EM110)</f>
        <v>9</v>
      </c>
      <c r="EN93" s="3">
        <f>SUM(EL93:EM93)</f>
        <v>54</v>
      </c>
      <c r="EP93" s="6" t="s">
        <v>25</v>
      </c>
      <c r="EQ93" s="9">
        <f>SUM(EQ95:EQ110)</f>
        <v>27</v>
      </c>
      <c r="ER93" s="9">
        <f>SUM(ER95:ER110)</f>
        <v>52</v>
      </c>
      <c r="ES93" s="3">
        <f>SUM(EQ93:ER93)</f>
        <v>79</v>
      </c>
    </row>
    <row r="94" spans="1:149">
      <c r="A94" s="6"/>
      <c r="B94" s="3" t="s">
        <v>2</v>
      </c>
      <c r="C94" s="3" t="s">
        <v>3</v>
      </c>
      <c r="D94" s="3" t="s">
        <v>4</v>
      </c>
      <c r="F94" s="6"/>
      <c r="G94" s="3" t="s">
        <v>2</v>
      </c>
      <c r="H94" s="3" t="s">
        <v>3</v>
      </c>
      <c r="I94" s="3" t="s">
        <v>4</v>
      </c>
      <c r="K94" s="6"/>
      <c r="L94" s="3" t="s">
        <v>2</v>
      </c>
      <c r="M94" s="3" t="s">
        <v>3</v>
      </c>
      <c r="N94" s="3" t="s">
        <v>4</v>
      </c>
      <c r="P94" s="6"/>
      <c r="Q94" s="3" t="s">
        <v>2</v>
      </c>
      <c r="R94" s="3" t="s">
        <v>3</v>
      </c>
      <c r="S94" s="3" t="s">
        <v>4</v>
      </c>
      <c r="U94" s="6"/>
      <c r="V94" s="3" t="s">
        <v>2</v>
      </c>
      <c r="W94" s="3" t="s">
        <v>3</v>
      </c>
      <c r="X94" s="3" t="s">
        <v>4</v>
      </c>
      <c r="Z94" s="6"/>
      <c r="AA94" s="3" t="s">
        <v>2</v>
      </c>
      <c r="AB94" s="3" t="s">
        <v>3</v>
      </c>
      <c r="AC94" s="3" t="s">
        <v>4</v>
      </c>
      <c r="AE94" s="6"/>
      <c r="AF94" s="3" t="s">
        <v>2</v>
      </c>
      <c r="AG94" s="3" t="s">
        <v>3</v>
      </c>
      <c r="AH94" s="3" t="s">
        <v>4</v>
      </c>
      <c r="AJ94" s="6"/>
      <c r="AK94" s="3" t="s">
        <v>2</v>
      </c>
      <c r="AL94" s="3" t="s">
        <v>3</v>
      </c>
      <c r="AM94" s="3" t="s">
        <v>4</v>
      </c>
      <c r="AO94" s="6"/>
      <c r="AP94" s="3" t="s">
        <v>2</v>
      </c>
      <c r="AQ94" s="3" t="s">
        <v>3</v>
      </c>
      <c r="AR94" s="3" t="s">
        <v>4</v>
      </c>
      <c r="AT94" s="6"/>
      <c r="AU94" s="3" t="s">
        <v>2</v>
      </c>
      <c r="AV94" s="3" t="s">
        <v>3</v>
      </c>
      <c r="AW94" s="3" t="s">
        <v>4</v>
      </c>
      <c r="AY94" s="6"/>
      <c r="AZ94" s="3" t="s">
        <v>2</v>
      </c>
      <c r="BA94" s="3" t="s">
        <v>3</v>
      </c>
      <c r="BB94" s="3" t="s">
        <v>4</v>
      </c>
      <c r="BD94" s="6"/>
      <c r="BE94" s="3" t="s">
        <v>2</v>
      </c>
      <c r="BF94" s="3" t="s">
        <v>3</v>
      </c>
      <c r="BG94" s="3" t="s">
        <v>4</v>
      </c>
      <c r="BI94" s="6"/>
      <c r="BJ94" s="3" t="s">
        <v>2</v>
      </c>
      <c r="BK94" s="3" t="s">
        <v>3</v>
      </c>
      <c r="BL94" s="3" t="s">
        <v>4</v>
      </c>
      <c r="BN94" s="6"/>
      <c r="BO94" s="3" t="s">
        <v>2</v>
      </c>
      <c r="BP94" s="3" t="s">
        <v>3</v>
      </c>
      <c r="BQ94" s="3" t="s">
        <v>4</v>
      </c>
      <c r="BS94" s="6"/>
      <c r="BT94" s="3" t="s">
        <v>2</v>
      </c>
      <c r="BU94" s="3" t="s">
        <v>3</v>
      </c>
      <c r="BV94" s="3" t="s">
        <v>4</v>
      </c>
      <c r="BX94" s="6"/>
      <c r="BY94" s="3" t="s">
        <v>2</v>
      </c>
      <c r="BZ94" s="3" t="s">
        <v>3</v>
      </c>
      <c r="CA94" s="3" t="s">
        <v>4</v>
      </c>
      <c r="CC94" s="6"/>
      <c r="CD94" s="3" t="s">
        <v>2</v>
      </c>
      <c r="CE94" s="3" t="s">
        <v>3</v>
      </c>
      <c r="CF94" s="3" t="s">
        <v>4</v>
      </c>
      <c r="CH94" s="6"/>
      <c r="CI94" s="3" t="s">
        <v>2</v>
      </c>
      <c r="CJ94" s="3" t="s">
        <v>3</v>
      </c>
      <c r="CK94" s="3" t="s">
        <v>4</v>
      </c>
      <c r="CM94" s="6"/>
      <c r="CN94" s="3" t="s">
        <v>2</v>
      </c>
      <c r="CO94" s="3" t="s">
        <v>3</v>
      </c>
      <c r="CP94" s="3" t="s">
        <v>4</v>
      </c>
      <c r="CR94" s="6"/>
      <c r="CS94" s="3" t="s">
        <v>2</v>
      </c>
      <c r="CT94" s="3" t="s">
        <v>3</v>
      </c>
      <c r="CU94" s="3" t="s">
        <v>4</v>
      </c>
      <c r="CW94" s="6"/>
      <c r="CX94" s="3" t="s">
        <v>2</v>
      </c>
      <c r="CY94" s="3" t="s">
        <v>3</v>
      </c>
      <c r="CZ94" s="3" t="s">
        <v>4</v>
      </c>
      <c r="DB94" s="6"/>
      <c r="DC94" s="3" t="s">
        <v>2</v>
      </c>
      <c r="DD94" s="3" t="s">
        <v>3</v>
      </c>
      <c r="DE94" s="3" t="s">
        <v>4</v>
      </c>
      <c r="DG94" s="6"/>
      <c r="DH94" s="3" t="s">
        <v>2</v>
      </c>
      <c r="DI94" s="3" t="s">
        <v>3</v>
      </c>
      <c r="DJ94" s="3" t="s">
        <v>4</v>
      </c>
      <c r="DL94" s="6"/>
      <c r="DM94" s="3" t="s">
        <v>2</v>
      </c>
      <c r="DN94" s="3" t="s">
        <v>3</v>
      </c>
      <c r="DO94" s="3" t="s">
        <v>4</v>
      </c>
      <c r="DQ94" s="6"/>
      <c r="DR94" s="3" t="s">
        <v>2</v>
      </c>
      <c r="DS94" s="3" t="s">
        <v>3</v>
      </c>
      <c r="DT94" s="3" t="s">
        <v>4</v>
      </c>
      <c r="DV94" s="6"/>
      <c r="DW94" s="3" t="s">
        <v>2</v>
      </c>
      <c r="DX94" s="3" t="s">
        <v>3</v>
      </c>
      <c r="DY94" s="3" t="s">
        <v>4</v>
      </c>
      <c r="EA94" s="6"/>
      <c r="EB94" s="3" t="s">
        <v>2</v>
      </c>
      <c r="EC94" s="3" t="s">
        <v>3</v>
      </c>
      <c r="ED94" s="3" t="s">
        <v>4</v>
      </c>
      <c r="EF94" s="6"/>
      <c r="EG94" s="3" t="s">
        <v>2</v>
      </c>
      <c r="EH94" s="3" t="s">
        <v>3</v>
      </c>
      <c r="EI94" s="3" t="s">
        <v>4</v>
      </c>
      <c r="EK94" s="6"/>
      <c r="EL94" s="3" t="s">
        <v>2</v>
      </c>
      <c r="EM94" s="3" t="s">
        <v>3</v>
      </c>
      <c r="EN94" s="3" t="s">
        <v>4</v>
      </c>
      <c r="EP94" s="6"/>
      <c r="EQ94" s="3" t="s">
        <v>2</v>
      </c>
      <c r="ER94" s="3" t="s">
        <v>3</v>
      </c>
      <c r="ES94" s="3" t="s">
        <v>4</v>
      </c>
    </row>
    <row r="95" spans="1:149">
      <c r="A95" s="4" t="s">
        <v>77</v>
      </c>
      <c r="B95" s="5">
        <f>14+21</f>
        <v>35</v>
      </c>
      <c r="C95" s="5">
        <f>8+9</f>
        <v>17</v>
      </c>
      <c r="D95" s="3">
        <f>SUM(B95:C95)</f>
        <v>52</v>
      </c>
      <c r="F95" s="4" t="s">
        <v>77</v>
      </c>
      <c r="G95" s="5">
        <v>8</v>
      </c>
      <c r="H95" s="5">
        <v>1</v>
      </c>
      <c r="I95" s="3">
        <f>SUM(G95:H95)</f>
        <v>9</v>
      </c>
      <c r="K95" s="4" t="s">
        <v>77</v>
      </c>
      <c r="L95" s="5">
        <v>5</v>
      </c>
      <c r="M95" s="5">
        <v>0</v>
      </c>
      <c r="N95" s="3">
        <f>SUM(L95:M95)</f>
        <v>5</v>
      </c>
      <c r="P95" s="4" t="s">
        <v>77</v>
      </c>
      <c r="Q95" s="5">
        <v>49</v>
      </c>
      <c r="R95" s="5">
        <v>26</v>
      </c>
      <c r="S95" s="3">
        <f>SUM(Q95:R95)</f>
        <v>75</v>
      </c>
      <c r="U95" s="4" t="s">
        <v>77</v>
      </c>
      <c r="V95" s="5">
        <v>33</v>
      </c>
      <c r="W95" s="5">
        <v>13</v>
      </c>
      <c r="X95" s="3">
        <f>SUM(V95:W95)</f>
        <v>46</v>
      </c>
      <c r="Z95" s="4" t="s">
        <v>77</v>
      </c>
      <c r="AA95" s="5">
        <v>38</v>
      </c>
      <c r="AB95" s="5">
        <v>12</v>
      </c>
      <c r="AC95" s="3">
        <f>SUM(AA95:AB95)</f>
        <v>50</v>
      </c>
      <c r="AE95" s="4" t="s">
        <v>77</v>
      </c>
      <c r="AF95" s="5">
        <v>45</v>
      </c>
      <c r="AG95" s="5">
        <v>56</v>
      </c>
      <c r="AH95" s="3">
        <f>SUM(AF95:AG95)</f>
        <v>101</v>
      </c>
      <c r="AJ95" s="4" t="s">
        <v>77</v>
      </c>
      <c r="AK95" s="5">
        <v>4</v>
      </c>
      <c r="AL95" s="5">
        <v>1</v>
      </c>
      <c r="AM95" s="3">
        <f>SUM(AK95:AL95)</f>
        <v>5</v>
      </c>
      <c r="AO95" s="4" t="s">
        <v>77</v>
      </c>
      <c r="AP95" s="5">
        <v>6</v>
      </c>
      <c r="AQ95" s="5">
        <v>5</v>
      </c>
      <c r="AR95" s="3">
        <f>SUM(AP95:AQ95)</f>
        <v>11</v>
      </c>
      <c r="AT95" s="4" t="s">
        <v>77</v>
      </c>
      <c r="AU95" s="5">
        <v>23</v>
      </c>
      <c r="AV95" s="5">
        <v>17</v>
      </c>
      <c r="AW95" s="3">
        <f>SUM(AU95:AV95)</f>
        <v>40</v>
      </c>
      <c r="AY95" s="4" t="s">
        <v>77</v>
      </c>
      <c r="AZ95" s="5">
        <v>17</v>
      </c>
      <c r="BA95" s="5">
        <v>12</v>
      </c>
      <c r="BB95" s="3">
        <f>SUM(AZ95:BA95)</f>
        <v>29</v>
      </c>
      <c r="BD95" s="4" t="s">
        <v>77</v>
      </c>
      <c r="BE95" s="5">
        <v>47</v>
      </c>
      <c r="BF95" s="5">
        <v>30</v>
      </c>
      <c r="BG95" s="3">
        <f>SUM(BE95:BF95)</f>
        <v>77</v>
      </c>
      <c r="BI95" s="4" t="s">
        <v>77</v>
      </c>
      <c r="BJ95" s="5">
        <v>21</v>
      </c>
      <c r="BK95" s="5">
        <v>7</v>
      </c>
      <c r="BL95" s="3">
        <f>SUM(BJ95:BK95)</f>
        <v>28</v>
      </c>
      <c r="BN95" s="4" t="s">
        <v>77</v>
      </c>
      <c r="BO95" s="5">
        <v>23</v>
      </c>
      <c r="BP95" s="5">
        <v>18</v>
      </c>
      <c r="BQ95" s="3">
        <f>SUM(BO95:BP95)</f>
        <v>41</v>
      </c>
      <c r="BS95" s="4" t="s">
        <v>77</v>
      </c>
      <c r="BT95" s="5">
        <v>16</v>
      </c>
      <c r="BU95" s="5">
        <v>6</v>
      </c>
      <c r="BV95" s="3">
        <f>SUM(BT95:BU95)</f>
        <v>22</v>
      </c>
      <c r="BX95" s="4" t="s">
        <v>77</v>
      </c>
      <c r="BY95" s="5">
        <v>22</v>
      </c>
      <c r="BZ95" s="5">
        <v>19</v>
      </c>
      <c r="CA95" s="3">
        <f>SUM(BY95:BZ95)</f>
        <v>41</v>
      </c>
      <c r="CC95" s="4" t="s">
        <v>77</v>
      </c>
      <c r="CD95" s="5">
        <v>3</v>
      </c>
      <c r="CE95" s="5">
        <v>12</v>
      </c>
      <c r="CF95" s="3">
        <f>SUM(CD95:CE95)</f>
        <v>15</v>
      </c>
      <c r="CH95" s="4" t="s">
        <v>77</v>
      </c>
      <c r="CI95" s="5">
        <v>2</v>
      </c>
      <c r="CJ95" s="5">
        <v>10</v>
      </c>
      <c r="CK95" s="3">
        <f>SUM(CI95:CJ95)</f>
        <v>12</v>
      </c>
      <c r="CM95" s="4" t="s">
        <v>77</v>
      </c>
      <c r="CN95" s="5">
        <v>4</v>
      </c>
      <c r="CO95" s="5">
        <v>7</v>
      </c>
      <c r="CP95" s="3">
        <f>SUM(CN95:CO95)</f>
        <v>11</v>
      </c>
      <c r="CR95" s="4" t="s">
        <v>77</v>
      </c>
      <c r="CS95" s="5">
        <v>2</v>
      </c>
      <c r="CT95" s="5">
        <v>0</v>
      </c>
      <c r="CU95" s="3">
        <f>SUM(CS95:CT95)</f>
        <v>2</v>
      </c>
      <c r="CW95" s="4" t="s">
        <v>77</v>
      </c>
      <c r="CX95" s="5">
        <v>49</v>
      </c>
      <c r="CY95" s="5">
        <v>34</v>
      </c>
      <c r="CZ95" s="3">
        <f>SUM(CX95:CY95)</f>
        <v>83</v>
      </c>
      <c r="DB95" s="4" t="s">
        <v>77</v>
      </c>
      <c r="DC95" s="5">
        <v>6</v>
      </c>
      <c r="DD95" s="5">
        <v>0</v>
      </c>
      <c r="DE95" s="3">
        <f>SUM(DC95:DD95)</f>
        <v>6</v>
      </c>
      <c r="DG95" s="4" t="s">
        <v>77</v>
      </c>
      <c r="DH95" s="5">
        <v>4</v>
      </c>
      <c r="DI95" s="5">
        <v>0</v>
      </c>
      <c r="DJ95" s="3">
        <f>SUM(DH95:DI95)</f>
        <v>4</v>
      </c>
      <c r="DL95" s="4" t="s">
        <v>77</v>
      </c>
      <c r="DM95" s="5">
        <v>75</v>
      </c>
      <c r="DN95" s="5">
        <v>37</v>
      </c>
      <c r="DO95" s="3">
        <f>SUM(DM95:DN95)</f>
        <v>112</v>
      </c>
      <c r="DQ95" s="4" t="s">
        <v>77</v>
      </c>
      <c r="DR95" s="5">
        <v>110</v>
      </c>
      <c r="DS95" s="5">
        <v>73</v>
      </c>
      <c r="DT95" s="3">
        <f>SUM(DR95:DS95)</f>
        <v>183</v>
      </c>
      <c r="DV95" s="4" t="s">
        <v>77</v>
      </c>
      <c r="DW95" s="5">
        <v>19</v>
      </c>
      <c r="DX95" s="5">
        <v>14</v>
      </c>
      <c r="DY95" s="3">
        <f>SUM(DW95:DX95)</f>
        <v>33</v>
      </c>
      <c r="EA95" s="4" t="s">
        <v>77</v>
      </c>
      <c r="EB95" s="5">
        <v>9</v>
      </c>
      <c r="EC95" s="5">
        <v>5</v>
      </c>
      <c r="ED95" s="3">
        <f>SUM(EB95:EC95)</f>
        <v>14</v>
      </c>
      <c r="EF95" s="4" t="s">
        <v>77</v>
      </c>
      <c r="EG95" s="5">
        <v>4</v>
      </c>
      <c r="EH95" s="5">
        <v>0</v>
      </c>
      <c r="EI95" s="3">
        <f>SUM(EG95:EH95)</f>
        <v>4</v>
      </c>
      <c r="EK95" s="4" t="s">
        <v>77</v>
      </c>
      <c r="EL95" s="5">
        <v>21</v>
      </c>
      <c r="EM95" s="5">
        <v>4</v>
      </c>
      <c r="EN95" s="3">
        <f>SUM(EL95:EM95)</f>
        <v>25</v>
      </c>
      <c r="EP95" s="4" t="s">
        <v>77</v>
      </c>
      <c r="EQ95" s="5">
        <v>0</v>
      </c>
      <c r="ER95" s="5">
        <v>1</v>
      </c>
      <c r="ES95" s="3">
        <f>SUM(EQ95:ER95)</f>
        <v>1</v>
      </c>
    </row>
    <row r="96" spans="1:149">
      <c r="A96" s="4" t="s">
        <v>78</v>
      </c>
      <c r="B96" s="5">
        <v>0</v>
      </c>
      <c r="C96" s="5">
        <v>0</v>
      </c>
      <c r="D96" s="3">
        <f t="shared" ref="D96:D110" si="30">SUM(B96:C96)</f>
        <v>0</v>
      </c>
      <c r="F96" s="4" t="s">
        <v>78</v>
      </c>
      <c r="G96" s="5">
        <v>0</v>
      </c>
      <c r="H96" s="5">
        <v>0</v>
      </c>
      <c r="I96" s="3">
        <f t="shared" ref="I96:I110" si="31">SUM(G96:H96)</f>
        <v>0</v>
      </c>
      <c r="K96" s="4" t="s">
        <v>78</v>
      </c>
      <c r="L96" s="5">
        <v>0</v>
      </c>
      <c r="M96" s="5">
        <v>0</v>
      </c>
      <c r="N96" s="3">
        <f t="shared" ref="N96:N110" si="32">SUM(L96:M96)</f>
        <v>0</v>
      </c>
      <c r="P96" s="4" t="s">
        <v>78</v>
      </c>
      <c r="Q96" s="5">
        <v>0</v>
      </c>
      <c r="R96" s="5">
        <v>0</v>
      </c>
      <c r="S96" s="3">
        <f t="shared" ref="S96:S110" si="33">SUM(Q96:R96)</f>
        <v>0</v>
      </c>
      <c r="U96" s="4" t="s">
        <v>78</v>
      </c>
      <c r="V96" s="5">
        <v>0</v>
      </c>
      <c r="W96" s="5">
        <v>0</v>
      </c>
      <c r="X96" s="3">
        <f t="shared" ref="X96:X110" si="34">SUM(V96:W96)</f>
        <v>0</v>
      </c>
      <c r="Z96" s="4" t="s">
        <v>78</v>
      </c>
      <c r="AA96" s="5">
        <v>0</v>
      </c>
      <c r="AB96" s="5">
        <v>0</v>
      </c>
      <c r="AC96" s="3">
        <f t="shared" ref="AC96:AC110" si="35">SUM(AA96:AB96)</f>
        <v>0</v>
      </c>
      <c r="AE96" s="4" t="s">
        <v>78</v>
      </c>
      <c r="AF96" s="5">
        <v>0</v>
      </c>
      <c r="AG96" s="5">
        <v>0</v>
      </c>
      <c r="AH96" s="3">
        <f t="shared" ref="AH96:AH110" si="36">SUM(AF96:AG96)</f>
        <v>0</v>
      </c>
      <c r="AJ96" s="4" t="s">
        <v>78</v>
      </c>
      <c r="AK96" s="5">
        <v>0</v>
      </c>
      <c r="AL96" s="5">
        <v>0</v>
      </c>
      <c r="AM96" s="3">
        <f t="shared" ref="AM96:AM110" si="37">SUM(AK96:AL96)</f>
        <v>0</v>
      </c>
      <c r="AO96" s="4" t="s">
        <v>78</v>
      </c>
      <c r="AP96" s="5">
        <v>0</v>
      </c>
      <c r="AQ96" s="5">
        <v>0</v>
      </c>
      <c r="AR96" s="3">
        <f t="shared" ref="AR96:AR110" si="38">SUM(AP96:AQ96)</f>
        <v>0</v>
      </c>
      <c r="AT96" s="4" t="s">
        <v>78</v>
      </c>
      <c r="AU96" s="5">
        <v>0</v>
      </c>
      <c r="AV96" s="5">
        <v>0</v>
      </c>
      <c r="AW96" s="3">
        <f t="shared" ref="AW96:AW110" si="39">SUM(AU96:AV96)</f>
        <v>0</v>
      </c>
      <c r="AY96" s="4" t="s">
        <v>78</v>
      </c>
      <c r="AZ96" s="5">
        <v>0</v>
      </c>
      <c r="BA96" s="5">
        <v>0</v>
      </c>
      <c r="BB96" s="3">
        <f t="shared" ref="BB96:BB110" si="40">SUM(AZ96:BA96)</f>
        <v>0</v>
      </c>
      <c r="BD96" s="4" t="s">
        <v>78</v>
      </c>
      <c r="BE96" s="5">
        <v>0</v>
      </c>
      <c r="BF96" s="5">
        <v>0</v>
      </c>
      <c r="BG96" s="3">
        <f t="shared" ref="BG96:BG110" si="41">SUM(BE96:BF96)</f>
        <v>0</v>
      </c>
      <c r="BI96" s="4" t="s">
        <v>78</v>
      </c>
      <c r="BJ96" s="5">
        <v>0</v>
      </c>
      <c r="BK96" s="5">
        <v>0</v>
      </c>
      <c r="BL96" s="3">
        <f t="shared" ref="BL96:BL110" si="42">SUM(BJ96:BK96)</f>
        <v>0</v>
      </c>
      <c r="BN96" s="4" t="s">
        <v>78</v>
      </c>
      <c r="BO96" s="5">
        <v>0</v>
      </c>
      <c r="BP96" s="5">
        <v>0</v>
      </c>
      <c r="BQ96" s="3">
        <f t="shared" ref="BQ96:BQ110" si="43">SUM(BO96:BP96)</f>
        <v>0</v>
      </c>
      <c r="BS96" s="4" t="s">
        <v>78</v>
      </c>
      <c r="BT96" s="5">
        <v>0</v>
      </c>
      <c r="BU96" s="5">
        <v>0</v>
      </c>
      <c r="BV96" s="3">
        <f t="shared" ref="BV96:BV110" si="44">SUM(BT96:BU96)</f>
        <v>0</v>
      </c>
      <c r="BX96" s="4" t="s">
        <v>78</v>
      </c>
      <c r="BY96" s="5">
        <v>0</v>
      </c>
      <c r="BZ96" s="5">
        <v>0</v>
      </c>
      <c r="CA96" s="3">
        <f t="shared" ref="CA96:CA110" si="45">SUM(BY96:BZ96)</f>
        <v>0</v>
      </c>
      <c r="CC96" s="4" t="s">
        <v>78</v>
      </c>
      <c r="CD96" s="5">
        <v>0</v>
      </c>
      <c r="CE96" s="5">
        <v>0</v>
      </c>
      <c r="CF96" s="3">
        <f t="shared" ref="CF96:CF110" si="46">SUM(CD96:CE96)</f>
        <v>0</v>
      </c>
      <c r="CH96" s="4" t="s">
        <v>78</v>
      </c>
      <c r="CI96" s="5">
        <v>0</v>
      </c>
      <c r="CJ96" s="5">
        <v>0</v>
      </c>
      <c r="CK96" s="3">
        <f t="shared" ref="CK96:CK110" si="47">SUM(CI96:CJ96)</f>
        <v>0</v>
      </c>
      <c r="CM96" s="4" t="s">
        <v>78</v>
      </c>
      <c r="CN96" s="5">
        <v>0</v>
      </c>
      <c r="CO96" s="5">
        <v>0</v>
      </c>
      <c r="CP96" s="3">
        <f t="shared" ref="CP96:CP110" si="48">SUM(CN96:CO96)</f>
        <v>0</v>
      </c>
      <c r="CR96" s="4" t="s">
        <v>78</v>
      </c>
      <c r="CS96" s="5">
        <v>0</v>
      </c>
      <c r="CT96" s="5">
        <v>0</v>
      </c>
      <c r="CU96" s="3">
        <f t="shared" ref="CU96:CU110" si="49">SUM(CS96:CT96)</f>
        <v>0</v>
      </c>
      <c r="CW96" s="4" t="s">
        <v>78</v>
      </c>
      <c r="CX96" s="5">
        <v>0</v>
      </c>
      <c r="CY96" s="5">
        <v>0</v>
      </c>
      <c r="CZ96" s="3">
        <f t="shared" ref="CZ96:CZ110" si="50">SUM(CX96:CY96)</f>
        <v>0</v>
      </c>
      <c r="DB96" s="4" t="s">
        <v>78</v>
      </c>
      <c r="DC96" s="5">
        <v>0</v>
      </c>
      <c r="DD96" s="5">
        <v>0</v>
      </c>
      <c r="DE96" s="3">
        <f t="shared" ref="DE96:DE110" si="51">SUM(DC96:DD96)</f>
        <v>0</v>
      </c>
      <c r="DG96" s="4" t="s">
        <v>78</v>
      </c>
      <c r="DH96" s="5">
        <v>0</v>
      </c>
      <c r="DI96" s="5">
        <v>0</v>
      </c>
      <c r="DJ96" s="3">
        <f t="shared" ref="DJ96:DJ110" si="52">SUM(DH96:DI96)</f>
        <v>0</v>
      </c>
      <c r="DL96" s="4" t="s">
        <v>78</v>
      </c>
      <c r="DM96" s="5">
        <v>0</v>
      </c>
      <c r="DN96" s="5">
        <v>0</v>
      </c>
      <c r="DO96" s="3">
        <f t="shared" ref="DO96:DO110" si="53">SUM(DM96:DN96)</f>
        <v>0</v>
      </c>
      <c r="DQ96" s="4" t="s">
        <v>78</v>
      </c>
      <c r="DR96" s="5">
        <v>0</v>
      </c>
      <c r="DS96" s="5">
        <v>0</v>
      </c>
      <c r="DT96" s="3">
        <f t="shared" ref="DT96:DT110" si="54">SUM(DR96:DS96)</f>
        <v>0</v>
      </c>
      <c r="DV96" s="4" t="s">
        <v>78</v>
      </c>
      <c r="DW96" s="5">
        <v>0</v>
      </c>
      <c r="DX96" s="5">
        <v>0</v>
      </c>
      <c r="DY96" s="3">
        <f t="shared" ref="DY96:DY110" si="55">SUM(DW96:DX96)</f>
        <v>0</v>
      </c>
      <c r="EA96" s="4" t="s">
        <v>78</v>
      </c>
      <c r="EB96" s="5">
        <v>0</v>
      </c>
      <c r="EC96" s="5">
        <v>0</v>
      </c>
      <c r="ED96" s="3">
        <f t="shared" ref="ED96:ED110" si="56">SUM(EB96:EC96)</f>
        <v>0</v>
      </c>
      <c r="EF96" s="4" t="s">
        <v>78</v>
      </c>
      <c r="EG96" s="5">
        <v>0</v>
      </c>
      <c r="EH96" s="5">
        <v>0</v>
      </c>
      <c r="EI96" s="3">
        <f t="shared" ref="EI96:EI110" si="57">SUM(EG96:EH96)</f>
        <v>0</v>
      </c>
      <c r="EK96" s="4" t="s">
        <v>78</v>
      </c>
      <c r="EL96" s="5">
        <v>0</v>
      </c>
      <c r="EM96" s="5">
        <v>0</v>
      </c>
      <c r="EN96" s="3">
        <f t="shared" ref="EN96:EN110" si="58">SUM(EL96:EM96)</f>
        <v>0</v>
      </c>
      <c r="EP96" s="4" t="s">
        <v>78</v>
      </c>
      <c r="EQ96" s="5">
        <v>0</v>
      </c>
      <c r="ER96" s="5">
        <v>0</v>
      </c>
      <c r="ES96" s="3">
        <f t="shared" ref="ES96:ES110" si="59">SUM(EQ96:ER96)</f>
        <v>0</v>
      </c>
    </row>
    <row r="97" spans="1:149">
      <c r="A97" s="4" t="s">
        <v>79</v>
      </c>
      <c r="B97" s="5">
        <v>2</v>
      </c>
      <c r="C97" s="5">
        <v>1</v>
      </c>
      <c r="D97" s="3">
        <f t="shared" si="30"/>
        <v>3</v>
      </c>
      <c r="F97" s="4" t="s">
        <v>79</v>
      </c>
      <c r="G97" s="5">
        <v>0</v>
      </c>
      <c r="H97" s="5">
        <v>0</v>
      </c>
      <c r="I97" s="3">
        <f t="shared" si="31"/>
        <v>0</v>
      </c>
      <c r="K97" s="4" t="s">
        <v>79</v>
      </c>
      <c r="L97" s="5">
        <v>0</v>
      </c>
      <c r="M97" s="5">
        <v>0</v>
      </c>
      <c r="N97" s="3">
        <f t="shared" si="32"/>
        <v>0</v>
      </c>
      <c r="P97" s="4" t="s">
        <v>79</v>
      </c>
      <c r="Q97" s="5">
        <v>2</v>
      </c>
      <c r="R97" s="5">
        <v>0</v>
      </c>
      <c r="S97" s="3">
        <f t="shared" si="33"/>
        <v>2</v>
      </c>
      <c r="U97" s="4" t="s">
        <v>79</v>
      </c>
      <c r="V97" s="5">
        <v>0</v>
      </c>
      <c r="W97" s="5">
        <v>0</v>
      </c>
      <c r="X97" s="3">
        <f t="shared" si="34"/>
        <v>0</v>
      </c>
      <c r="Z97" s="4" t="s">
        <v>79</v>
      </c>
      <c r="AA97" s="5">
        <v>0</v>
      </c>
      <c r="AB97" s="5">
        <v>3</v>
      </c>
      <c r="AC97" s="3">
        <f t="shared" si="35"/>
        <v>3</v>
      </c>
      <c r="AE97" s="4" t="s">
        <v>79</v>
      </c>
      <c r="AF97" s="5">
        <v>2</v>
      </c>
      <c r="AG97" s="5">
        <v>2</v>
      </c>
      <c r="AH97" s="3">
        <f t="shared" si="36"/>
        <v>4</v>
      </c>
      <c r="AJ97" s="4" t="s">
        <v>79</v>
      </c>
      <c r="AK97" s="5">
        <v>0</v>
      </c>
      <c r="AL97" s="5">
        <v>0</v>
      </c>
      <c r="AM97" s="3">
        <f t="shared" si="37"/>
        <v>0</v>
      </c>
      <c r="AO97" s="4" t="s">
        <v>79</v>
      </c>
      <c r="AP97" s="5">
        <v>3</v>
      </c>
      <c r="AQ97" s="5">
        <v>0</v>
      </c>
      <c r="AR97" s="3">
        <f t="shared" si="38"/>
        <v>3</v>
      </c>
      <c r="AT97" s="4" t="s">
        <v>79</v>
      </c>
      <c r="AU97" s="5">
        <v>3</v>
      </c>
      <c r="AV97" s="5">
        <v>1</v>
      </c>
      <c r="AW97" s="3">
        <f t="shared" si="39"/>
        <v>4</v>
      </c>
      <c r="AY97" s="4" t="s">
        <v>79</v>
      </c>
      <c r="AZ97" s="5">
        <v>0</v>
      </c>
      <c r="BA97" s="5">
        <v>0</v>
      </c>
      <c r="BB97" s="3">
        <f t="shared" si="40"/>
        <v>0</v>
      </c>
      <c r="BD97" s="4" t="s">
        <v>79</v>
      </c>
      <c r="BE97" s="5">
        <v>1</v>
      </c>
      <c r="BF97" s="5">
        <v>0</v>
      </c>
      <c r="BG97" s="3">
        <f t="shared" si="41"/>
        <v>1</v>
      </c>
      <c r="BI97" s="4" t="s">
        <v>79</v>
      </c>
      <c r="BJ97" s="5">
        <v>0</v>
      </c>
      <c r="BK97" s="5">
        <v>0</v>
      </c>
      <c r="BL97" s="3">
        <f t="shared" si="42"/>
        <v>0</v>
      </c>
      <c r="BN97" s="4" t="s">
        <v>79</v>
      </c>
      <c r="BO97" s="5">
        <v>0</v>
      </c>
      <c r="BP97" s="5">
        <v>0</v>
      </c>
      <c r="BQ97" s="3">
        <f t="shared" si="43"/>
        <v>0</v>
      </c>
      <c r="BS97" s="4" t="s">
        <v>79</v>
      </c>
      <c r="BT97" s="5">
        <v>1</v>
      </c>
      <c r="BU97" s="5">
        <v>0</v>
      </c>
      <c r="BV97" s="3">
        <f t="shared" si="44"/>
        <v>1</v>
      </c>
      <c r="BX97" s="4" t="s">
        <v>79</v>
      </c>
      <c r="BY97" s="5">
        <v>5</v>
      </c>
      <c r="BZ97" s="5">
        <v>0</v>
      </c>
      <c r="CA97" s="3">
        <f t="shared" si="45"/>
        <v>5</v>
      </c>
      <c r="CC97" s="4" t="s">
        <v>79</v>
      </c>
      <c r="CD97" s="5">
        <v>0</v>
      </c>
      <c r="CE97" s="5">
        <v>0</v>
      </c>
      <c r="CF97" s="3">
        <f t="shared" si="46"/>
        <v>0</v>
      </c>
      <c r="CH97" s="4" t="s">
        <v>79</v>
      </c>
      <c r="CI97" s="5">
        <v>0</v>
      </c>
      <c r="CJ97" s="5">
        <v>0</v>
      </c>
      <c r="CK97" s="3">
        <f t="shared" si="47"/>
        <v>0</v>
      </c>
      <c r="CM97" s="4" t="s">
        <v>79</v>
      </c>
      <c r="CN97" s="5">
        <v>0</v>
      </c>
      <c r="CO97" s="5">
        <v>0</v>
      </c>
      <c r="CP97" s="3">
        <f t="shared" si="48"/>
        <v>0</v>
      </c>
      <c r="CR97" s="4" t="s">
        <v>79</v>
      </c>
      <c r="CS97" s="5">
        <v>0</v>
      </c>
      <c r="CT97" s="5">
        <v>0</v>
      </c>
      <c r="CU97" s="3">
        <f t="shared" si="49"/>
        <v>0</v>
      </c>
      <c r="CW97" s="4" t="s">
        <v>79</v>
      </c>
      <c r="CX97" s="5">
        <v>1</v>
      </c>
      <c r="CY97" s="5">
        <v>1</v>
      </c>
      <c r="CZ97" s="3">
        <f t="shared" si="50"/>
        <v>2</v>
      </c>
      <c r="DB97" s="4" t="s">
        <v>79</v>
      </c>
      <c r="DC97" s="5">
        <v>0</v>
      </c>
      <c r="DD97" s="5">
        <v>0</v>
      </c>
      <c r="DE97" s="3">
        <f t="shared" si="51"/>
        <v>0</v>
      </c>
      <c r="DG97" s="4" t="s">
        <v>79</v>
      </c>
      <c r="DH97" s="5">
        <v>0</v>
      </c>
      <c r="DI97" s="5">
        <v>0</v>
      </c>
      <c r="DJ97" s="3">
        <f t="shared" si="52"/>
        <v>0</v>
      </c>
      <c r="DL97" s="4" t="s">
        <v>79</v>
      </c>
      <c r="DM97" s="5">
        <v>1</v>
      </c>
      <c r="DN97" s="5">
        <v>0</v>
      </c>
      <c r="DO97" s="3">
        <f t="shared" si="53"/>
        <v>1</v>
      </c>
      <c r="DQ97" s="4" t="s">
        <v>79</v>
      </c>
      <c r="DR97" s="5">
        <v>1</v>
      </c>
      <c r="DS97" s="5">
        <v>0</v>
      </c>
      <c r="DT97" s="3">
        <f t="shared" si="54"/>
        <v>1</v>
      </c>
      <c r="DV97" s="4" t="s">
        <v>79</v>
      </c>
      <c r="DW97" s="5">
        <v>0</v>
      </c>
      <c r="DX97" s="5">
        <v>0</v>
      </c>
      <c r="DY97" s="3">
        <f t="shared" si="55"/>
        <v>0</v>
      </c>
      <c r="EA97" s="4" t="s">
        <v>79</v>
      </c>
      <c r="EB97" s="5">
        <v>0</v>
      </c>
      <c r="EC97" s="5">
        <v>0</v>
      </c>
      <c r="ED97" s="3">
        <f t="shared" si="56"/>
        <v>0</v>
      </c>
      <c r="EF97" s="4" t="s">
        <v>79</v>
      </c>
      <c r="EG97" s="5">
        <v>0</v>
      </c>
      <c r="EH97" s="5">
        <v>0</v>
      </c>
      <c r="EI97" s="3">
        <f t="shared" si="57"/>
        <v>0</v>
      </c>
      <c r="EK97" s="4" t="s">
        <v>79</v>
      </c>
      <c r="EL97" s="5">
        <v>2</v>
      </c>
      <c r="EM97" s="5">
        <v>0</v>
      </c>
      <c r="EN97" s="3">
        <f t="shared" si="58"/>
        <v>2</v>
      </c>
      <c r="EP97" s="4" t="s">
        <v>79</v>
      </c>
      <c r="EQ97" s="5">
        <v>0</v>
      </c>
      <c r="ER97" s="5">
        <v>0</v>
      </c>
      <c r="ES97" s="3">
        <f t="shared" si="59"/>
        <v>0</v>
      </c>
    </row>
    <row r="98" spans="1:149">
      <c r="A98" s="4" t="s">
        <v>80</v>
      </c>
      <c r="B98" s="5">
        <v>0</v>
      </c>
      <c r="C98" s="5">
        <v>0</v>
      </c>
      <c r="D98" s="3">
        <f t="shared" si="30"/>
        <v>0</v>
      </c>
      <c r="F98" s="4" t="s">
        <v>80</v>
      </c>
      <c r="G98" s="5">
        <v>0</v>
      </c>
      <c r="H98" s="5">
        <v>0</v>
      </c>
      <c r="I98" s="3">
        <f t="shared" si="31"/>
        <v>0</v>
      </c>
      <c r="K98" s="4" t="s">
        <v>80</v>
      </c>
      <c r="L98" s="5">
        <v>0</v>
      </c>
      <c r="M98" s="5">
        <v>0</v>
      </c>
      <c r="N98" s="3">
        <f t="shared" si="32"/>
        <v>0</v>
      </c>
      <c r="P98" s="4" t="s">
        <v>80</v>
      </c>
      <c r="Q98" s="5">
        <v>0</v>
      </c>
      <c r="R98" s="5">
        <v>0</v>
      </c>
      <c r="S98" s="3">
        <f t="shared" si="33"/>
        <v>0</v>
      </c>
      <c r="U98" s="4" t="s">
        <v>80</v>
      </c>
      <c r="V98" s="5">
        <v>0</v>
      </c>
      <c r="W98" s="5">
        <v>0</v>
      </c>
      <c r="X98" s="3">
        <f t="shared" si="34"/>
        <v>0</v>
      </c>
      <c r="Z98" s="4" t="s">
        <v>80</v>
      </c>
      <c r="AA98" s="5">
        <v>2</v>
      </c>
      <c r="AB98" s="5">
        <v>1</v>
      </c>
      <c r="AC98" s="3">
        <f t="shared" si="35"/>
        <v>3</v>
      </c>
      <c r="AE98" s="4" t="s">
        <v>80</v>
      </c>
      <c r="AF98" s="5">
        <v>0</v>
      </c>
      <c r="AG98" s="5">
        <v>0</v>
      </c>
      <c r="AH98" s="3">
        <f t="shared" si="36"/>
        <v>0</v>
      </c>
      <c r="AJ98" s="4" t="s">
        <v>80</v>
      </c>
      <c r="AK98" s="5">
        <v>0</v>
      </c>
      <c r="AL98" s="5">
        <v>0</v>
      </c>
      <c r="AM98" s="3">
        <f t="shared" si="37"/>
        <v>0</v>
      </c>
      <c r="AO98" s="4" t="s">
        <v>80</v>
      </c>
      <c r="AP98" s="5">
        <v>0</v>
      </c>
      <c r="AQ98" s="5">
        <v>0</v>
      </c>
      <c r="AR98" s="3">
        <f t="shared" si="38"/>
        <v>0</v>
      </c>
      <c r="AT98" s="4" t="s">
        <v>80</v>
      </c>
      <c r="AU98" s="5">
        <v>0</v>
      </c>
      <c r="AV98" s="5">
        <v>0</v>
      </c>
      <c r="AW98" s="3">
        <f t="shared" si="39"/>
        <v>0</v>
      </c>
      <c r="AY98" s="4" t="s">
        <v>80</v>
      </c>
      <c r="AZ98" s="5">
        <v>0</v>
      </c>
      <c r="BA98" s="5">
        <v>0</v>
      </c>
      <c r="BB98" s="3">
        <f t="shared" si="40"/>
        <v>0</v>
      </c>
      <c r="BD98" s="4" t="s">
        <v>80</v>
      </c>
      <c r="BE98" s="5">
        <v>0</v>
      </c>
      <c r="BF98" s="5">
        <v>0</v>
      </c>
      <c r="BG98" s="3">
        <f t="shared" si="41"/>
        <v>0</v>
      </c>
      <c r="BI98" s="4" t="s">
        <v>80</v>
      </c>
      <c r="BJ98" s="5">
        <v>0</v>
      </c>
      <c r="BK98" s="5">
        <v>0</v>
      </c>
      <c r="BL98" s="3">
        <f t="shared" si="42"/>
        <v>0</v>
      </c>
      <c r="BN98" s="4" t="s">
        <v>80</v>
      </c>
      <c r="BO98" s="5">
        <v>0</v>
      </c>
      <c r="BP98" s="5">
        <v>0</v>
      </c>
      <c r="BQ98" s="3">
        <f t="shared" si="43"/>
        <v>0</v>
      </c>
      <c r="BS98" s="4" t="s">
        <v>80</v>
      </c>
      <c r="BT98" s="5">
        <v>0</v>
      </c>
      <c r="BU98" s="5">
        <v>0</v>
      </c>
      <c r="BV98" s="3">
        <f t="shared" si="44"/>
        <v>0</v>
      </c>
      <c r="BX98" s="4" t="s">
        <v>80</v>
      </c>
      <c r="BY98" s="5">
        <v>0</v>
      </c>
      <c r="BZ98" s="5">
        <v>0</v>
      </c>
      <c r="CA98" s="3">
        <f t="shared" si="45"/>
        <v>0</v>
      </c>
      <c r="CC98" s="4" t="s">
        <v>80</v>
      </c>
      <c r="CD98" s="5">
        <v>0</v>
      </c>
      <c r="CE98" s="5">
        <v>0</v>
      </c>
      <c r="CF98" s="3">
        <f t="shared" si="46"/>
        <v>0</v>
      </c>
      <c r="CH98" s="4" t="s">
        <v>80</v>
      </c>
      <c r="CI98" s="5">
        <v>0</v>
      </c>
      <c r="CJ98" s="5">
        <v>0</v>
      </c>
      <c r="CK98" s="3">
        <f t="shared" si="47"/>
        <v>0</v>
      </c>
      <c r="CM98" s="4" t="s">
        <v>80</v>
      </c>
      <c r="CN98" s="5">
        <v>0</v>
      </c>
      <c r="CO98" s="5">
        <v>0</v>
      </c>
      <c r="CP98" s="3">
        <f t="shared" si="48"/>
        <v>0</v>
      </c>
      <c r="CR98" s="4" t="s">
        <v>80</v>
      </c>
      <c r="CS98" s="5">
        <v>0</v>
      </c>
      <c r="CT98" s="5">
        <v>0</v>
      </c>
      <c r="CU98" s="3">
        <f t="shared" si="49"/>
        <v>0</v>
      </c>
      <c r="CW98" s="4" t="s">
        <v>80</v>
      </c>
      <c r="CX98" s="5">
        <v>0</v>
      </c>
      <c r="CY98" s="5">
        <v>0</v>
      </c>
      <c r="CZ98" s="3">
        <f t="shared" si="50"/>
        <v>0</v>
      </c>
      <c r="DB98" s="4" t="s">
        <v>80</v>
      </c>
      <c r="DC98" s="5">
        <v>0</v>
      </c>
      <c r="DD98" s="5">
        <v>0</v>
      </c>
      <c r="DE98" s="3">
        <f t="shared" si="51"/>
        <v>0</v>
      </c>
      <c r="DG98" s="4" t="s">
        <v>80</v>
      </c>
      <c r="DH98" s="5">
        <v>0</v>
      </c>
      <c r="DI98" s="5">
        <v>0</v>
      </c>
      <c r="DJ98" s="3">
        <f t="shared" si="52"/>
        <v>0</v>
      </c>
      <c r="DL98" s="4" t="s">
        <v>80</v>
      </c>
      <c r="DM98" s="5">
        <v>0</v>
      </c>
      <c r="DN98" s="5">
        <v>0</v>
      </c>
      <c r="DO98" s="3">
        <f t="shared" si="53"/>
        <v>0</v>
      </c>
      <c r="DQ98" s="4" t="s">
        <v>80</v>
      </c>
      <c r="DR98" s="5">
        <v>0</v>
      </c>
      <c r="DS98" s="5">
        <v>0</v>
      </c>
      <c r="DT98" s="3">
        <f t="shared" si="54"/>
        <v>0</v>
      </c>
      <c r="DV98" s="4" t="s">
        <v>80</v>
      </c>
      <c r="DW98" s="5">
        <v>0</v>
      </c>
      <c r="DX98" s="5">
        <v>0</v>
      </c>
      <c r="DY98" s="3">
        <f t="shared" si="55"/>
        <v>0</v>
      </c>
      <c r="EA98" s="4" t="s">
        <v>80</v>
      </c>
      <c r="EB98" s="5">
        <v>0</v>
      </c>
      <c r="EC98" s="5">
        <v>0</v>
      </c>
      <c r="ED98" s="3">
        <f t="shared" si="56"/>
        <v>0</v>
      </c>
      <c r="EF98" s="4" t="s">
        <v>80</v>
      </c>
      <c r="EG98" s="5">
        <v>0</v>
      </c>
      <c r="EH98" s="5">
        <v>0</v>
      </c>
      <c r="EI98" s="3">
        <f t="shared" si="57"/>
        <v>0</v>
      </c>
      <c r="EK98" s="4" t="s">
        <v>80</v>
      </c>
      <c r="EL98" s="5">
        <v>0</v>
      </c>
      <c r="EM98" s="5">
        <v>0</v>
      </c>
      <c r="EN98" s="3">
        <f t="shared" si="58"/>
        <v>0</v>
      </c>
      <c r="EP98" s="4" t="s">
        <v>80</v>
      </c>
      <c r="EQ98" s="5">
        <v>0</v>
      </c>
      <c r="ER98" s="5">
        <v>0</v>
      </c>
      <c r="ES98" s="3">
        <f t="shared" si="59"/>
        <v>0</v>
      </c>
    </row>
    <row r="99" spans="1:149">
      <c r="A99" s="4" t="s">
        <v>81</v>
      </c>
      <c r="B99" s="5">
        <v>2</v>
      </c>
      <c r="C99" s="5">
        <v>0</v>
      </c>
      <c r="D99" s="3">
        <f t="shared" si="30"/>
        <v>2</v>
      </c>
      <c r="F99" s="4" t="s">
        <v>81</v>
      </c>
      <c r="G99" s="5">
        <v>0</v>
      </c>
      <c r="H99" s="5">
        <v>0</v>
      </c>
      <c r="I99" s="3">
        <f t="shared" si="31"/>
        <v>0</v>
      </c>
      <c r="K99" s="4" t="s">
        <v>81</v>
      </c>
      <c r="L99" s="5">
        <v>0</v>
      </c>
      <c r="M99" s="5">
        <v>0</v>
      </c>
      <c r="N99" s="3">
        <f t="shared" si="32"/>
        <v>0</v>
      </c>
      <c r="P99" s="4" t="s">
        <v>81</v>
      </c>
      <c r="Q99" s="5">
        <v>2</v>
      </c>
      <c r="R99" s="5">
        <v>0</v>
      </c>
      <c r="S99" s="3">
        <f t="shared" si="33"/>
        <v>2</v>
      </c>
      <c r="U99" s="4" t="s">
        <v>81</v>
      </c>
      <c r="V99" s="5">
        <v>3</v>
      </c>
      <c r="W99" s="5">
        <v>0</v>
      </c>
      <c r="X99" s="3">
        <f t="shared" si="34"/>
        <v>3</v>
      </c>
      <c r="Z99" s="4" t="s">
        <v>81</v>
      </c>
      <c r="AA99" s="5">
        <v>0</v>
      </c>
      <c r="AB99" s="5">
        <v>0</v>
      </c>
      <c r="AC99" s="3">
        <f t="shared" si="35"/>
        <v>0</v>
      </c>
      <c r="AE99" s="4" t="s">
        <v>81</v>
      </c>
      <c r="AF99" s="5">
        <v>5</v>
      </c>
      <c r="AG99" s="5">
        <v>0</v>
      </c>
      <c r="AH99" s="3">
        <f t="shared" si="36"/>
        <v>5</v>
      </c>
      <c r="AJ99" s="4" t="s">
        <v>81</v>
      </c>
      <c r="AK99" s="5">
        <v>2</v>
      </c>
      <c r="AL99" s="5">
        <v>0</v>
      </c>
      <c r="AM99" s="3">
        <f t="shared" si="37"/>
        <v>2</v>
      </c>
      <c r="AO99" s="4" t="s">
        <v>81</v>
      </c>
      <c r="AP99" s="5">
        <v>2</v>
      </c>
      <c r="AQ99" s="5">
        <v>3</v>
      </c>
      <c r="AR99" s="3">
        <f t="shared" si="38"/>
        <v>5</v>
      </c>
      <c r="AT99" s="4" t="s">
        <v>81</v>
      </c>
      <c r="AU99" s="5">
        <v>1</v>
      </c>
      <c r="AV99" s="5">
        <v>0</v>
      </c>
      <c r="AW99" s="3">
        <f t="shared" si="39"/>
        <v>1</v>
      </c>
      <c r="AY99" s="4" t="s">
        <v>81</v>
      </c>
      <c r="AZ99" s="5">
        <v>0</v>
      </c>
      <c r="BA99" s="5">
        <v>0</v>
      </c>
      <c r="BB99" s="3">
        <f t="shared" si="40"/>
        <v>0</v>
      </c>
      <c r="BD99" s="4" t="s">
        <v>81</v>
      </c>
      <c r="BE99" s="5">
        <v>0</v>
      </c>
      <c r="BF99" s="5">
        <v>3</v>
      </c>
      <c r="BG99" s="3">
        <f t="shared" si="41"/>
        <v>3</v>
      </c>
      <c r="BI99" s="4" t="s">
        <v>81</v>
      </c>
      <c r="BJ99" s="5">
        <v>2</v>
      </c>
      <c r="BK99" s="5">
        <v>1</v>
      </c>
      <c r="BL99" s="3">
        <f t="shared" si="42"/>
        <v>3</v>
      </c>
      <c r="BN99" s="4" t="s">
        <v>81</v>
      </c>
      <c r="BO99" s="5">
        <v>2</v>
      </c>
      <c r="BP99" s="5">
        <v>0</v>
      </c>
      <c r="BQ99" s="3">
        <f t="shared" si="43"/>
        <v>2</v>
      </c>
      <c r="BS99" s="4" t="s">
        <v>81</v>
      </c>
      <c r="BT99" s="5">
        <v>5</v>
      </c>
      <c r="BU99" s="5">
        <v>0</v>
      </c>
      <c r="BV99" s="3">
        <f t="shared" si="44"/>
        <v>5</v>
      </c>
      <c r="BX99" s="4" t="s">
        <v>81</v>
      </c>
      <c r="BY99" s="5">
        <v>5</v>
      </c>
      <c r="BZ99" s="5">
        <v>0</v>
      </c>
      <c r="CA99" s="3">
        <f t="shared" si="45"/>
        <v>5</v>
      </c>
      <c r="CC99" s="4" t="s">
        <v>81</v>
      </c>
      <c r="CD99" s="5">
        <v>0</v>
      </c>
      <c r="CE99" s="5">
        <v>0</v>
      </c>
      <c r="CF99" s="3">
        <f t="shared" si="46"/>
        <v>0</v>
      </c>
      <c r="CH99" s="4" t="s">
        <v>81</v>
      </c>
      <c r="CI99" s="5">
        <v>0</v>
      </c>
      <c r="CJ99" s="5">
        <v>0</v>
      </c>
      <c r="CK99" s="3">
        <f t="shared" si="47"/>
        <v>0</v>
      </c>
      <c r="CM99" s="4" t="s">
        <v>81</v>
      </c>
      <c r="CN99" s="5">
        <v>0</v>
      </c>
      <c r="CO99" s="5">
        <v>0</v>
      </c>
      <c r="CP99" s="3">
        <f t="shared" si="48"/>
        <v>0</v>
      </c>
      <c r="CR99" s="4" t="s">
        <v>81</v>
      </c>
      <c r="CS99" s="5">
        <v>0</v>
      </c>
      <c r="CT99" s="5">
        <v>0</v>
      </c>
      <c r="CU99" s="3">
        <f t="shared" si="49"/>
        <v>0</v>
      </c>
      <c r="CW99" s="4" t="s">
        <v>81</v>
      </c>
      <c r="CX99" s="5">
        <v>0</v>
      </c>
      <c r="CY99" s="5">
        <v>0</v>
      </c>
      <c r="CZ99" s="3">
        <f t="shared" si="50"/>
        <v>0</v>
      </c>
      <c r="DB99" s="4" t="s">
        <v>81</v>
      </c>
      <c r="DC99" s="5">
        <v>0</v>
      </c>
      <c r="DD99" s="5">
        <v>0</v>
      </c>
      <c r="DE99" s="3">
        <f t="shared" si="51"/>
        <v>0</v>
      </c>
      <c r="DG99" s="4" t="s">
        <v>81</v>
      </c>
      <c r="DH99" s="5">
        <v>0</v>
      </c>
      <c r="DI99" s="5">
        <v>0</v>
      </c>
      <c r="DJ99" s="3">
        <f t="shared" si="52"/>
        <v>0</v>
      </c>
      <c r="DL99" s="4" t="s">
        <v>81</v>
      </c>
      <c r="DM99" s="5">
        <v>1</v>
      </c>
      <c r="DN99" s="5">
        <v>2</v>
      </c>
      <c r="DO99" s="3">
        <f t="shared" si="53"/>
        <v>3</v>
      </c>
      <c r="DQ99" s="4" t="s">
        <v>81</v>
      </c>
      <c r="DR99" s="5">
        <v>1</v>
      </c>
      <c r="DS99" s="5">
        <v>3</v>
      </c>
      <c r="DT99" s="3">
        <f t="shared" si="54"/>
        <v>4</v>
      </c>
      <c r="DV99" s="4" t="s">
        <v>81</v>
      </c>
      <c r="DW99" s="5">
        <v>0</v>
      </c>
      <c r="DX99" s="5">
        <v>4</v>
      </c>
      <c r="DY99" s="3">
        <f t="shared" si="55"/>
        <v>4</v>
      </c>
      <c r="EA99" s="4" t="s">
        <v>81</v>
      </c>
      <c r="EB99" s="5">
        <v>0</v>
      </c>
      <c r="EC99" s="5">
        <v>0</v>
      </c>
      <c r="ED99" s="3">
        <f t="shared" si="56"/>
        <v>0</v>
      </c>
      <c r="EF99" s="4" t="s">
        <v>81</v>
      </c>
      <c r="EG99" s="5">
        <v>0</v>
      </c>
      <c r="EH99" s="5">
        <v>0</v>
      </c>
      <c r="EI99" s="3">
        <f t="shared" si="57"/>
        <v>0</v>
      </c>
      <c r="EK99" s="4" t="s">
        <v>81</v>
      </c>
      <c r="EL99" s="5">
        <v>0</v>
      </c>
      <c r="EM99" s="5">
        <v>0</v>
      </c>
      <c r="EN99" s="3">
        <f t="shared" si="58"/>
        <v>0</v>
      </c>
      <c r="EP99" s="4" t="s">
        <v>81</v>
      </c>
      <c r="EQ99" s="5">
        <v>0</v>
      </c>
      <c r="ER99" s="5">
        <v>0</v>
      </c>
      <c r="ES99" s="3">
        <f t="shared" si="59"/>
        <v>0</v>
      </c>
    </row>
    <row r="100" spans="1:149">
      <c r="A100" s="4" t="s">
        <v>82</v>
      </c>
      <c r="B100" s="5">
        <v>12</v>
      </c>
      <c r="C100" s="5">
        <v>2</v>
      </c>
      <c r="D100" s="3">
        <f t="shared" si="30"/>
        <v>14</v>
      </c>
      <c r="F100" s="4" t="s">
        <v>82</v>
      </c>
      <c r="G100" s="5">
        <v>3</v>
      </c>
      <c r="H100" s="5">
        <v>0</v>
      </c>
      <c r="I100" s="3">
        <f t="shared" si="31"/>
        <v>3</v>
      </c>
      <c r="K100" s="4" t="s">
        <v>82</v>
      </c>
      <c r="L100" s="5">
        <v>3</v>
      </c>
      <c r="M100" s="5">
        <v>0</v>
      </c>
      <c r="N100" s="3">
        <f t="shared" si="32"/>
        <v>3</v>
      </c>
      <c r="P100" s="4" t="s">
        <v>82</v>
      </c>
      <c r="Q100" s="5">
        <v>10</v>
      </c>
      <c r="R100" s="5">
        <v>2</v>
      </c>
      <c r="S100" s="3">
        <f t="shared" si="33"/>
        <v>12</v>
      </c>
      <c r="U100" s="4" t="s">
        <v>82</v>
      </c>
      <c r="V100" s="5">
        <v>5</v>
      </c>
      <c r="W100" s="5">
        <v>0</v>
      </c>
      <c r="X100" s="3">
        <f t="shared" si="34"/>
        <v>5</v>
      </c>
      <c r="Z100" s="4" t="s">
        <v>82</v>
      </c>
      <c r="AA100" s="5">
        <v>5</v>
      </c>
      <c r="AB100" s="5">
        <v>0</v>
      </c>
      <c r="AC100" s="3">
        <f t="shared" si="35"/>
        <v>5</v>
      </c>
      <c r="AE100" s="4" t="s">
        <v>82</v>
      </c>
      <c r="AF100" s="5">
        <v>15</v>
      </c>
      <c r="AG100" s="5">
        <v>1</v>
      </c>
      <c r="AH100" s="3">
        <f t="shared" si="36"/>
        <v>16</v>
      </c>
      <c r="AJ100" s="4" t="s">
        <v>82</v>
      </c>
      <c r="AK100" s="5">
        <v>1</v>
      </c>
      <c r="AL100" s="5">
        <v>0</v>
      </c>
      <c r="AM100" s="3">
        <f t="shared" si="37"/>
        <v>1</v>
      </c>
      <c r="AO100" s="4" t="s">
        <v>82</v>
      </c>
      <c r="AP100" s="5">
        <v>2</v>
      </c>
      <c r="AQ100" s="5">
        <v>0</v>
      </c>
      <c r="AR100" s="3">
        <f t="shared" si="38"/>
        <v>2</v>
      </c>
      <c r="AT100" s="4" t="s">
        <v>82</v>
      </c>
      <c r="AU100" s="5">
        <v>19</v>
      </c>
      <c r="AV100" s="5">
        <v>0</v>
      </c>
      <c r="AW100" s="3">
        <f t="shared" si="39"/>
        <v>19</v>
      </c>
      <c r="AY100" s="4" t="s">
        <v>82</v>
      </c>
      <c r="AZ100" s="5">
        <v>1</v>
      </c>
      <c r="BA100" s="5">
        <v>2</v>
      </c>
      <c r="BB100" s="3">
        <f t="shared" si="40"/>
        <v>3</v>
      </c>
      <c r="BD100" s="4" t="s">
        <v>82</v>
      </c>
      <c r="BE100" s="5">
        <v>12</v>
      </c>
      <c r="BF100" s="5">
        <v>2</v>
      </c>
      <c r="BG100" s="3">
        <f t="shared" si="41"/>
        <v>14</v>
      </c>
      <c r="BI100" s="4" t="s">
        <v>82</v>
      </c>
      <c r="BJ100" s="5">
        <v>5</v>
      </c>
      <c r="BK100" s="5">
        <v>0</v>
      </c>
      <c r="BL100" s="3">
        <f t="shared" si="42"/>
        <v>5</v>
      </c>
      <c r="BN100" s="4" t="s">
        <v>82</v>
      </c>
      <c r="BO100" s="5">
        <v>18</v>
      </c>
      <c r="BP100" s="5">
        <v>0</v>
      </c>
      <c r="BQ100" s="3">
        <f t="shared" si="43"/>
        <v>18</v>
      </c>
      <c r="BS100" s="4" t="s">
        <v>82</v>
      </c>
      <c r="BT100" s="5">
        <v>3</v>
      </c>
      <c r="BU100" s="5">
        <v>0</v>
      </c>
      <c r="BV100" s="3">
        <f t="shared" si="44"/>
        <v>3</v>
      </c>
      <c r="BX100" s="4" t="s">
        <v>82</v>
      </c>
      <c r="BY100" s="5">
        <v>7</v>
      </c>
      <c r="BZ100" s="5">
        <v>1</v>
      </c>
      <c r="CA100" s="3">
        <f t="shared" si="45"/>
        <v>8</v>
      </c>
      <c r="CC100" s="4" t="s">
        <v>82</v>
      </c>
      <c r="CD100" s="5">
        <v>5</v>
      </c>
      <c r="CE100" s="5">
        <v>0</v>
      </c>
      <c r="CF100" s="3">
        <f t="shared" si="46"/>
        <v>5</v>
      </c>
      <c r="CH100" s="4" t="s">
        <v>82</v>
      </c>
      <c r="CI100" s="5">
        <v>0</v>
      </c>
      <c r="CJ100" s="5">
        <v>0</v>
      </c>
      <c r="CK100" s="3">
        <f t="shared" si="47"/>
        <v>0</v>
      </c>
      <c r="CM100" s="4" t="s">
        <v>82</v>
      </c>
      <c r="CN100" s="5">
        <v>1</v>
      </c>
      <c r="CO100" s="5">
        <v>0</v>
      </c>
      <c r="CP100" s="3">
        <f t="shared" si="48"/>
        <v>1</v>
      </c>
      <c r="CR100" s="4" t="s">
        <v>82</v>
      </c>
      <c r="CS100" s="5">
        <v>2</v>
      </c>
      <c r="CT100" s="5">
        <v>0</v>
      </c>
      <c r="CU100" s="3">
        <f t="shared" si="49"/>
        <v>2</v>
      </c>
      <c r="CW100" s="4" t="s">
        <v>82</v>
      </c>
      <c r="CX100" s="5">
        <v>3</v>
      </c>
      <c r="CY100" s="5">
        <v>0</v>
      </c>
      <c r="CZ100" s="3">
        <f t="shared" si="50"/>
        <v>3</v>
      </c>
      <c r="DB100" s="4" t="s">
        <v>82</v>
      </c>
      <c r="DC100" s="5">
        <v>6</v>
      </c>
      <c r="DD100" s="5">
        <v>0</v>
      </c>
      <c r="DE100" s="3">
        <f t="shared" si="51"/>
        <v>6</v>
      </c>
      <c r="DG100" s="4" t="s">
        <v>82</v>
      </c>
      <c r="DH100" s="5">
        <v>0</v>
      </c>
      <c r="DI100" s="5">
        <v>0</v>
      </c>
      <c r="DJ100" s="3">
        <f t="shared" si="52"/>
        <v>0</v>
      </c>
      <c r="DL100" s="4" t="s">
        <v>82</v>
      </c>
      <c r="DM100" s="5">
        <v>6</v>
      </c>
      <c r="DN100" s="5">
        <v>0</v>
      </c>
      <c r="DO100" s="3">
        <f t="shared" si="53"/>
        <v>6</v>
      </c>
      <c r="DQ100" s="4" t="s">
        <v>82</v>
      </c>
      <c r="DR100" s="5">
        <v>24</v>
      </c>
      <c r="DS100" s="5">
        <v>0</v>
      </c>
      <c r="DT100" s="3">
        <f t="shared" si="54"/>
        <v>24</v>
      </c>
      <c r="DV100" s="4" t="s">
        <v>82</v>
      </c>
      <c r="DW100" s="5">
        <v>5</v>
      </c>
      <c r="DX100" s="5">
        <v>0</v>
      </c>
      <c r="DY100" s="3">
        <f t="shared" si="55"/>
        <v>5</v>
      </c>
      <c r="EA100" s="4" t="s">
        <v>82</v>
      </c>
      <c r="EB100" s="5">
        <v>0</v>
      </c>
      <c r="EC100" s="5">
        <v>0</v>
      </c>
      <c r="ED100" s="3">
        <f t="shared" si="56"/>
        <v>0</v>
      </c>
      <c r="EF100" s="4" t="s">
        <v>82</v>
      </c>
      <c r="EG100" s="5">
        <v>5</v>
      </c>
      <c r="EH100" s="5">
        <v>0</v>
      </c>
      <c r="EI100" s="3">
        <f t="shared" si="57"/>
        <v>5</v>
      </c>
      <c r="EK100" s="4" t="s">
        <v>82</v>
      </c>
      <c r="EL100" s="5">
        <v>11</v>
      </c>
      <c r="EM100" s="5">
        <v>0</v>
      </c>
      <c r="EN100" s="3">
        <f t="shared" si="58"/>
        <v>11</v>
      </c>
      <c r="EP100" s="4" t="s">
        <v>82</v>
      </c>
      <c r="EQ100" s="5">
        <v>4</v>
      </c>
      <c r="ER100" s="5">
        <v>0</v>
      </c>
      <c r="ES100" s="3">
        <f t="shared" si="59"/>
        <v>4</v>
      </c>
    </row>
    <row r="101" spans="1:149">
      <c r="A101" s="4" t="s">
        <v>83</v>
      </c>
      <c r="B101" s="5">
        <v>4</v>
      </c>
      <c r="C101" s="5">
        <v>1</v>
      </c>
      <c r="D101" s="3">
        <f t="shared" si="30"/>
        <v>5</v>
      </c>
      <c r="F101" s="4" t="s">
        <v>83</v>
      </c>
      <c r="G101" s="5">
        <v>0</v>
      </c>
      <c r="H101" s="5">
        <v>0</v>
      </c>
      <c r="I101" s="3">
        <f t="shared" si="31"/>
        <v>0</v>
      </c>
      <c r="K101" s="4" t="s">
        <v>83</v>
      </c>
      <c r="L101" s="5">
        <v>0</v>
      </c>
      <c r="M101" s="5">
        <v>0</v>
      </c>
      <c r="N101" s="3">
        <f t="shared" si="32"/>
        <v>0</v>
      </c>
      <c r="P101" s="4" t="s">
        <v>83</v>
      </c>
      <c r="Q101" s="5">
        <v>0</v>
      </c>
      <c r="R101" s="5">
        <v>0</v>
      </c>
      <c r="S101" s="3">
        <f t="shared" si="33"/>
        <v>0</v>
      </c>
      <c r="U101" s="4" t="s">
        <v>83</v>
      </c>
      <c r="V101" s="5">
        <v>0</v>
      </c>
      <c r="W101" s="5">
        <v>0</v>
      </c>
      <c r="X101" s="3">
        <f t="shared" si="34"/>
        <v>0</v>
      </c>
      <c r="Z101" s="4" t="s">
        <v>83</v>
      </c>
      <c r="AA101" s="5">
        <v>0</v>
      </c>
      <c r="AB101" s="5">
        <v>0</v>
      </c>
      <c r="AC101" s="3">
        <f t="shared" si="35"/>
        <v>0</v>
      </c>
      <c r="AE101" s="4" t="s">
        <v>83</v>
      </c>
      <c r="AF101" s="5">
        <v>0</v>
      </c>
      <c r="AG101" s="5">
        <v>0</v>
      </c>
      <c r="AH101" s="3">
        <f t="shared" si="36"/>
        <v>0</v>
      </c>
      <c r="AJ101" s="4" t="s">
        <v>83</v>
      </c>
      <c r="AK101" s="5">
        <v>0</v>
      </c>
      <c r="AL101" s="5">
        <v>0</v>
      </c>
      <c r="AM101" s="3">
        <f t="shared" si="37"/>
        <v>0</v>
      </c>
      <c r="AO101" s="4" t="s">
        <v>83</v>
      </c>
      <c r="AP101" s="5">
        <v>0</v>
      </c>
      <c r="AQ101" s="5">
        <v>0</v>
      </c>
      <c r="AR101" s="3">
        <f t="shared" si="38"/>
        <v>0</v>
      </c>
      <c r="AT101" s="4" t="s">
        <v>83</v>
      </c>
      <c r="AU101" s="5">
        <v>0</v>
      </c>
      <c r="AV101" s="5">
        <v>0</v>
      </c>
      <c r="AW101" s="3">
        <f t="shared" si="39"/>
        <v>0</v>
      </c>
      <c r="AY101" s="4" t="s">
        <v>83</v>
      </c>
      <c r="AZ101" s="5">
        <v>0</v>
      </c>
      <c r="BA101" s="5">
        <v>0</v>
      </c>
      <c r="BB101" s="3">
        <f t="shared" si="40"/>
        <v>0</v>
      </c>
      <c r="BD101" s="4" t="s">
        <v>83</v>
      </c>
      <c r="BE101" s="5">
        <v>0</v>
      </c>
      <c r="BF101" s="5">
        <v>0</v>
      </c>
      <c r="BG101" s="3">
        <f t="shared" si="41"/>
        <v>0</v>
      </c>
      <c r="BI101" s="4" t="s">
        <v>83</v>
      </c>
      <c r="BJ101" s="5">
        <v>0</v>
      </c>
      <c r="BK101" s="5">
        <v>0</v>
      </c>
      <c r="BL101" s="3">
        <f t="shared" si="42"/>
        <v>0</v>
      </c>
      <c r="BN101" s="4" t="s">
        <v>83</v>
      </c>
      <c r="BO101" s="5">
        <v>0</v>
      </c>
      <c r="BP101" s="5">
        <v>0</v>
      </c>
      <c r="BQ101" s="3">
        <f t="shared" si="43"/>
        <v>0</v>
      </c>
      <c r="BS101" s="4" t="s">
        <v>83</v>
      </c>
      <c r="BT101" s="5">
        <v>0</v>
      </c>
      <c r="BU101" s="5">
        <v>0</v>
      </c>
      <c r="BV101" s="3">
        <f t="shared" si="44"/>
        <v>0</v>
      </c>
      <c r="BX101" s="4" t="s">
        <v>83</v>
      </c>
      <c r="BY101" s="5">
        <v>0</v>
      </c>
      <c r="BZ101" s="5">
        <v>0</v>
      </c>
      <c r="CA101" s="3">
        <f t="shared" si="45"/>
        <v>0</v>
      </c>
      <c r="CC101" s="4" t="s">
        <v>83</v>
      </c>
      <c r="CD101" s="5">
        <v>0</v>
      </c>
      <c r="CE101" s="5">
        <v>0</v>
      </c>
      <c r="CF101" s="3">
        <f t="shared" si="46"/>
        <v>0</v>
      </c>
      <c r="CH101" s="4" t="s">
        <v>83</v>
      </c>
      <c r="CI101" s="5">
        <v>0</v>
      </c>
      <c r="CJ101" s="5">
        <v>0</v>
      </c>
      <c r="CK101" s="3">
        <f t="shared" si="47"/>
        <v>0</v>
      </c>
      <c r="CM101" s="4" t="s">
        <v>83</v>
      </c>
      <c r="CN101" s="5">
        <v>0</v>
      </c>
      <c r="CO101" s="5">
        <v>0</v>
      </c>
      <c r="CP101" s="3">
        <f t="shared" si="48"/>
        <v>0</v>
      </c>
      <c r="CR101" s="4" t="s">
        <v>83</v>
      </c>
      <c r="CS101" s="5">
        <v>0</v>
      </c>
      <c r="CT101" s="5">
        <v>0</v>
      </c>
      <c r="CU101" s="3">
        <f t="shared" si="49"/>
        <v>0</v>
      </c>
      <c r="CW101" s="4" t="s">
        <v>83</v>
      </c>
      <c r="CX101" s="5">
        <v>0</v>
      </c>
      <c r="CY101" s="5">
        <v>0</v>
      </c>
      <c r="CZ101" s="3">
        <f t="shared" si="50"/>
        <v>0</v>
      </c>
      <c r="DB101" s="4" t="s">
        <v>83</v>
      </c>
      <c r="DC101" s="5">
        <v>0</v>
      </c>
      <c r="DD101" s="5">
        <v>0</v>
      </c>
      <c r="DE101" s="3">
        <f t="shared" si="51"/>
        <v>0</v>
      </c>
      <c r="DG101" s="4" t="s">
        <v>83</v>
      </c>
      <c r="DH101" s="5">
        <v>29</v>
      </c>
      <c r="DI101" s="5">
        <v>20</v>
      </c>
      <c r="DJ101" s="3">
        <f t="shared" si="52"/>
        <v>49</v>
      </c>
      <c r="DL101" s="4" t="s">
        <v>83</v>
      </c>
      <c r="DM101" s="5">
        <v>0</v>
      </c>
      <c r="DN101" s="5">
        <v>0</v>
      </c>
      <c r="DO101" s="3">
        <f t="shared" si="53"/>
        <v>0</v>
      </c>
      <c r="DQ101" s="4" t="s">
        <v>83</v>
      </c>
      <c r="DR101" s="5">
        <v>0</v>
      </c>
      <c r="DS101" s="5">
        <v>0</v>
      </c>
      <c r="DT101" s="3">
        <f t="shared" si="54"/>
        <v>0</v>
      </c>
      <c r="DV101" s="4" t="s">
        <v>83</v>
      </c>
      <c r="DW101" s="5">
        <v>0</v>
      </c>
      <c r="DX101" s="5">
        <v>0</v>
      </c>
      <c r="DY101" s="3">
        <f t="shared" si="55"/>
        <v>0</v>
      </c>
      <c r="EA101" s="4" t="s">
        <v>83</v>
      </c>
      <c r="EB101" s="5">
        <v>0</v>
      </c>
      <c r="EC101" s="5">
        <v>0</v>
      </c>
      <c r="ED101" s="3">
        <f t="shared" si="56"/>
        <v>0</v>
      </c>
      <c r="EF101" s="4" t="s">
        <v>83</v>
      </c>
      <c r="EG101" s="5">
        <v>0</v>
      </c>
      <c r="EH101" s="5">
        <v>0</v>
      </c>
      <c r="EI101" s="3">
        <f t="shared" si="57"/>
        <v>0</v>
      </c>
      <c r="EK101" s="4" t="s">
        <v>83</v>
      </c>
      <c r="EL101" s="5">
        <v>0</v>
      </c>
      <c r="EM101" s="5">
        <v>0</v>
      </c>
      <c r="EN101" s="3">
        <f t="shared" si="58"/>
        <v>0</v>
      </c>
      <c r="EP101" s="4" t="s">
        <v>83</v>
      </c>
      <c r="EQ101" s="5">
        <v>0</v>
      </c>
      <c r="ER101" s="5">
        <v>0</v>
      </c>
      <c r="ES101" s="3">
        <f t="shared" si="59"/>
        <v>0</v>
      </c>
    </row>
    <row r="102" spans="1:149">
      <c r="A102" s="4" t="s">
        <v>84</v>
      </c>
      <c r="B102" s="5">
        <v>21</v>
      </c>
      <c r="C102" s="5">
        <v>6</v>
      </c>
      <c r="D102" s="3">
        <f t="shared" si="30"/>
        <v>27</v>
      </c>
      <c r="F102" s="4" t="s">
        <v>84</v>
      </c>
      <c r="G102" s="5">
        <v>4</v>
      </c>
      <c r="H102" s="5">
        <v>2</v>
      </c>
      <c r="I102" s="3">
        <f t="shared" si="31"/>
        <v>6</v>
      </c>
      <c r="K102" s="4" t="s">
        <v>84</v>
      </c>
      <c r="L102" s="5">
        <v>5</v>
      </c>
      <c r="M102" s="5">
        <v>0</v>
      </c>
      <c r="N102" s="3">
        <f t="shared" si="32"/>
        <v>5</v>
      </c>
      <c r="P102" s="4" t="s">
        <v>84</v>
      </c>
      <c r="Q102" s="5">
        <v>59</v>
      </c>
      <c r="R102" s="5">
        <v>8</v>
      </c>
      <c r="S102" s="3">
        <f t="shared" si="33"/>
        <v>67</v>
      </c>
      <c r="U102" s="4" t="s">
        <v>84</v>
      </c>
      <c r="V102" s="5">
        <v>3</v>
      </c>
      <c r="W102" s="5">
        <v>5</v>
      </c>
      <c r="X102" s="3">
        <f t="shared" si="34"/>
        <v>8</v>
      </c>
      <c r="Z102" s="4" t="s">
        <v>84</v>
      </c>
      <c r="AA102" s="5">
        <v>4</v>
      </c>
      <c r="AB102" s="5">
        <v>0</v>
      </c>
      <c r="AC102" s="3">
        <f t="shared" si="35"/>
        <v>4</v>
      </c>
      <c r="AE102" s="4" t="s">
        <v>84</v>
      </c>
      <c r="AF102" s="5">
        <v>51</v>
      </c>
      <c r="AG102" s="5">
        <v>5</v>
      </c>
      <c r="AH102" s="3">
        <f t="shared" si="36"/>
        <v>56</v>
      </c>
      <c r="AJ102" s="4" t="s">
        <v>84</v>
      </c>
      <c r="AK102" s="5">
        <v>2</v>
      </c>
      <c r="AL102" s="5">
        <v>3</v>
      </c>
      <c r="AM102" s="3">
        <f t="shared" si="37"/>
        <v>5</v>
      </c>
      <c r="AO102" s="4" t="s">
        <v>84</v>
      </c>
      <c r="AP102" s="5">
        <v>31</v>
      </c>
      <c r="AQ102" s="5">
        <v>11</v>
      </c>
      <c r="AR102" s="3">
        <f t="shared" si="38"/>
        <v>42</v>
      </c>
      <c r="AT102" s="4" t="s">
        <v>84</v>
      </c>
      <c r="AU102" s="5">
        <v>39</v>
      </c>
      <c r="AV102" s="5">
        <v>28</v>
      </c>
      <c r="AW102" s="3">
        <f t="shared" si="39"/>
        <v>67</v>
      </c>
      <c r="AY102" s="4" t="s">
        <v>84</v>
      </c>
      <c r="AZ102" s="5">
        <v>12</v>
      </c>
      <c r="BA102" s="5">
        <v>20</v>
      </c>
      <c r="BB102" s="3">
        <f t="shared" si="40"/>
        <v>32</v>
      </c>
      <c r="BD102" s="4" t="s">
        <v>84</v>
      </c>
      <c r="BE102" s="5">
        <v>27</v>
      </c>
      <c r="BF102" s="5">
        <v>8</v>
      </c>
      <c r="BG102" s="3">
        <f t="shared" si="41"/>
        <v>35</v>
      </c>
      <c r="BI102" s="4" t="s">
        <v>84</v>
      </c>
      <c r="BJ102" s="5">
        <v>8</v>
      </c>
      <c r="BK102" s="5">
        <v>10</v>
      </c>
      <c r="BL102" s="3">
        <f t="shared" si="42"/>
        <v>18</v>
      </c>
      <c r="BN102" s="4" t="s">
        <v>84</v>
      </c>
      <c r="BO102" s="5">
        <v>34</v>
      </c>
      <c r="BP102" s="5">
        <v>6</v>
      </c>
      <c r="BQ102" s="3">
        <f t="shared" si="43"/>
        <v>40</v>
      </c>
      <c r="BS102" s="4" t="s">
        <v>84</v>
      </c>
      <c r="BT102" s="5">
        <v>38</v>
      </c>
      <c r="BU102" s="5">
        <v>9</v>
      </c>
      <c r="BV102" s="3">
        <f t="shared" si="44"/>
        <v>47</v>
      </c>
      <c r="BX102" s="4" t="s">
        <v>84</v>
      </c>
      <c r="BY102" s="5">
        <v>34</v>
      </c>
      <c r="BZ102" s="5">
        <v>3</v>
      </c>
      <c r="CA102" s="3">
        <f t="shared" si="45"/>
        <v>37</v>
      </c>
      <c r="CC102" s="4" t="s">
        <v>84</v>
      </c>
      <c r="CD102" s="5">
        <v>4</v>
      </c>
      <c r="CE102" s="5">
        <v>3</v>
      </c>
      <c r="CF102" s="3">
        <f t="shared" si="46"/>
        <v>7</v>
      </c>
      <c r="CH102" s="4" t="s">
        <v>84</v>
      </c>
      <c r="CI102" s="5">
        <v>4</v>
      </c>
      <c r="CJ102" s="5">
        <v>9</v>
      </c>
      <c r="CK102" s="3">
        <f t="shared" si="47"/>
        <v>13</v>
      </c>
      <c r="CM102" s="4" t="s">
        <v>84</v>
      </c>
      <c r="CN102" s="5">
        <v>7</v>
      </c>
      <c r="CO102" s="5">
        <v>10</v>
      </c>
      <c r="CP102" s="3">
        <f t="shared" si="48"/>
        <v>17</v>
      </c>
      <c r="CR102" s="4" t="s">
        <v>84</v>
      </c>
      <c r="CS102" s="5">
        <v>16</v>
      </c>
      <c r="CT102" s="5">
        <v>14</v>
      </c>
      <c r="CU102" s="3">
        <f t="shared" si="49"/>
        <v>30</v>
      </c>
      <c r="CW102" s="4" t="s">
        <v>84</v>
      </c>
      <c r="CX102" s="5">
        <v>6</v>
      </c>
      <c r="CY102" s="5">
        <v>1</v>
      </c>
      <c r="CZ102" s="3">
        <f t="shared" si="50"/>
        <v>7</v>
      </c>
      <c r="DB102" s="4" t="s">
        <v>84</v>
      </c>
      <c r="DC102" s="5">
        <v>1</v>
      </c>
      <c r="DD102" s="5">
        <v>0</v>
      </c>
      <c r="DE102" s="3">
        <f t="shared" si="51"/>
        <v>1</v>
      </c>
      <c r="DG102" s="4" t="s">
        <v>84</v>
      </c>
      <c r="DH102" s="5">
        <v>39</v>
      </c>
      <c r="DI102" s="5">
        <v>27</v>
      </c>
      <c r="DJ102" s="3">
        <f t="shared" si="52"/>
        <v>66</v>
      </c>
      <c r="DL102" s="4" t="s">
        <v>84</v>
      </c>
      <c r="DM102" s="5">
        <v>19</v>
      </c>
      <c r="DN102" s="5">
        <v>7</v>
      </c>
      <c r="DO102" s="3">
        <f t="shared" si="53"/>
        <v>26</v>
      </c>
      <c r="DQ102" s="4" t="s">
        <v>84</v>
      </c>
      <c r="DR102" s="5">
        <v>60</v>
      </c>
      <c r="DS102" s="5">
        <v>7</v>
      </c>
      <c r="DT102" s="3">
        <f t="shared" si="54"/>
        <v>67</v>
      </c>
      <c r="DV102" s="4" t="s">
        <v>84</v>
      </c>
      <c r="DW102" s="5">
        <v>16</v>
      </c>
      <c r="DX102" s="5">
        <v>1</v>
      </c>
      <c r="DY102" s="3">
        <f t="shared" si="55"/>
        <v>17</v>
      </c>
      <c r="EA102" s="4" t="s">
        <v>84</v>
      </c>
      <c r="EB102" s="5">
        <v>36</v>
      </c>
      <c r="EC102" s="5">
        <v>11</v>
      </c>
      <c r="ED102" s="3">
        <f t="shared" si="56"/>
        <v>47</v>
      </c>
      <c r="EF102" s="4" t="s">
        <v>84</v>
      </c>
      <c r="EG102" s="5">
        <v>5</v>
      </c>
      <c r="EH102" s="5">
        <v>7</v>
      </c>
      <c r="EI102" s="3">
        <f t="shared" si="57"/>
        <v>12</v>
      </c>
      <c r="EK102" s="4" t="s">
        <v>84</v>
      </c>
      <c r="EL102" s="5">
        <v>2</v>
      </c>
      <c r="EM102" s="5">
        <v>2</v>
      </c>
      <c r="EN102" s="3">
        <f t="shared" si="58"/>
        <v>4</v>
      </c>
      <c r="EP102" s="4" t="s">
        <v>84</v>
      </c>
      <c r="EQ102" s="5">
        <v>7</v>
      </c>
      <c r="ER102" s="5">
        <v>27</v>
      </c>
      <c r="ES102" s="3">
        <f t="shared" si="59"/>
        <v>34</v>
      </c>
    </row>
    <row r="103" spans="1:149">
      <c r="A103" s="4" t="s">
        <v>85</v>
      </c>
      <c r="B103" s="5">
        <v>13</v>
      </c>
      <c r="C103" s="5">
        <v>2</v>
      </c>
      <c r="D103" s="3">
        <f t="shared" si="30"/>
        <v>15</v>
      </c>
      <c r="F103" s="4" t="s">
        <v>85</v>
      </c>
      <c r="G103" s="5">
        <v>0</v>
      </c>
      <c r="H103" s="5">
        <v>0</v>
      </c>
      <c r="I103" s="3">
        <f t="shared" si="31"/>
        <v>0</v>
      </c>
      <c r="K103" s="4" t="s">
        <v>85</v>
      </c>
      <c r="L103" s="5">
        <v>0</v>
      </c>
      <c r="M103" s="5">
        <v>0</v>
      </c>
      <c r="N103" s="3">
        <f t="shared" si="32"/>
        <v>0</v>
      </c>
      <c r="P103" s="4" t="s">
        <v>85</v>
      </c>
      <c r="Q103" s="5">
        <v>0</v>
      </c>
      <c r="R103" s="5">
        <v>0</v>
      </c>
      <c r="S103" s="3">
        <f t="shared" si="33"/>
        <v>0</v>
      </c>
      <c r="U103" s="4" t="s">
        <v>85</v>
      </c>
      <c r="V103" s="5">
        <v>0</v>
      </c>
      <c r="W103" s="5">
        <v>0</v>
      </c>
      <c r="X103" s="3">
        <f t="shared" si="34"/>
        <v>0</v>
      </c>
      <c r="Z103" s="4" t="s">
        <v>85</v>
      </c>
      <c r="AA103" s="5">
        <v>0</v>
      </c>
      <c r="AB103" s="5">
        <v>0</v>
      </c>
      <c r="AC103" s="3">
        <f t="shared" si="35"/>
        <v>0</v>
      </c>
      <c r="AE103" s="4" t="s">
        <v>85</v>
      </c>
      <c r="AF103" s="5">
        <v>0</v>
      </c>
      <c r="AG103" s="5">
        <v>0</v>
      </c>
      <c r="AH103" s="3">
        <f t="shared" si="36"/>
        <v>0</v>
      </c>
      <c r="AJ103" s="4" t="s">
        <v>85</v>
      </c>
      <c r="AK103" s="5">
        <v>0</v>
      </c>
      <c r="AL103" s="5">
        <v>0</v>
      </c>
      <c r="AM103" s="3">
        <f t="shared" si="37"/>
        <v>0</v>
      </c>
      <c r="AO103" s="4" t="s">
        <v>85</v>
      </c>
      <c r="AP103" s="5">
        <v>0</v>
      </c>
      <c r="AQ103" s="5">
        <v>0</v>
      </c>
      <c r="AR103" s="3">
        <f t="shared" si="38"/>
        <v>0</v>
      </c>
      <c r="AT103" s="4" t="s">
        <v>85</v>
      </c>
      <c r="AU103" s="5">
        <v>0</v>
      </c>
      <c r="AV103" s="5">
        <v>0</v>
      </c>
      <c r="AW103" s="3">
        <f t="shared" si="39"/>
        <v>0</v>
      </c>
      <c r="AY103" s="4" t="s">
        <v>85</v>
      </c>
      <c r="AZ103" s="5">
        <v>0</v>
      </c>
      <c r="BA103" s="5">
        <v>0</v>
      </c>
      <c r="BB103" s="3">
        <f t="shared" si="40"/>
        <v>0</v>
      </c>
      <c r="BD103" s="4" t="s">
        <v>85</v>
      </c>
      <c r="BE103" s="5">
        <v>0</v>
      </c>
      <c r="BF103" s="5">
        <v>0</v>
      </c>
      <c r="BG103" s="3">
        <f t="shared" si="41"/>
        <v>0</v>
      </c>
      <c r="BI103" s="4" t="s">
        <v>85</v>
      </c>
      <c r="BJ103" s="5">
        <v>0</v>
      </c>
      <c r="BK103" s="5">
        <v>0</v>
      </c>
      <c r="BL103" s="3">
        <f t="shared" si="42"/>
        <v>0</v>
      </c>
      <c r="BN103" s="4" t="s">
        <v>85</v>
      </c>
      <c r="BO103" s="5">
        <v>0</v>
      </c>
      <c r="BP103" s="5">
        <v>0</v>
      </c>
      <c r="BQ103" s="3">
        <f t="shared" si="43"/>
        <v>0</v>
      </c>
      <c r="BS103" s="4" t="s">
        <v>85</v>
      </c>
      <c r="BT103" s="5">
        <v>0</v>
      </c>
      <c r="BU103" s="5">
        <v>0</v>
      </c>
      <c r="BV103" s="3">
        <f t="shared" si="44"/>
        <v>0</v>
      </c>
      <c r="BX103" s="4" t="s">
        <v>85</v>
      </c>
      <c r="BY103" s="5">
        <v>0</v>
      </c>
      <c r="BZ103" s="5">
        <v>0</v>
      </c>
      <c r="CA103" s="3">
        <f t="shared" si="45"/>
        <v>0</v>
      </c>
      <c r="CC103" s="4" t="s">
        <v>85</v>
      </c>
      <c r="CD103" s="5">
        <v>0</v>
      </c>
      <c r="CE103" s="5">
        <v>0</v>
      </c>
      <c r="CF103" s="3">
        <f t="shared" si="46"/>
        <v>0</v>
      </c>
      <c r="CH103" s="4" t="s">
        <v>85</v>
      </c>
      <c r="CI103" s="5">
        <v>0</v>
      </c>
      <c r="CJ103" s="5">
        <v>0</v>
      </c>
      <c r="CK103" s="3">
        <f t="shared" si="47"/>
        <v>0</v>
      </c>
      <c r="CM103" s="4" t="s">
        <v>85</v>
      </c>
      <c r="CN103" s="5">
        <v>0</v>
      </c>
      <c r="CO103" s="5">
        <v>0</v>
      </c>
      <c r="CP103" s="3">
        <f t="shared" si="48"/>
        <v>0</v>
      </c>
      <c r="CR103" s="4" t="s">
        <v>85</v>
      </c>
      <c r="CS103" s="5">
        <v>0</v>
      </c>
      <c r="CT103" s="5">
        <v>0</v>
      </c>
      <c r="CU103" s="3">
        <f t="shared" si="49"/>
        <v>0</v>
      </c>
      <c r="CW103" s="4" t="s">
        <v>85</v>
      </c>
      <c r="CX103" s="5">
        <v>0</v>
      </c>
      <c r="CY103" s="5">
        <v>0</v>
      </c>
      <c r="CZ103" s="3">
        <f t="shared" si="50"/>
        <v>0</v>
      </c>
      <c r="DB103" s="4" t="s">
        <v>85</v>
      </c>
      <c r="DC103" s="5">
        <v>0</v>
      </c>
      <c r="DD103" s="5">
        <v>0</v>
      </c>
      <c r="DE103" s="3">
        <f t="shared" si="51"/>
        <v>0</v>
      </c>
      <c r="DG103" s="4" t="s">
        <v>85</v>
      </c>
      <c r="DH103" s="5">
        <v>0</v>
      </c>
      <c r="DI103" s="5">
        <v>0</v>
      </c>
      <c r="DJ103" s="3">
        <f t="shared" si="52"/>
        <v>0</v>
      </c>
      <c r="DL103" s="4" t="s">
        <v>85</v>
      </c>
      <c r="DM103" s="5">
        <v>1</v>
      </c>
      <c r="DN103" s="5">
        <v>0</v>
      </c>
      <c r="DO103" s="3">
        <f t="shared" si="53"/>
        <v>1</v>
      </c>
      <c r="DQ103" s="4" t="s">
        <v>85</v>
      </c>
      <c r="DR103" s="5">
        <v>0</v>
      </c>
      <c r="DS103" s="5">
        <v>0</v>
      </c>
      <c r="DT103" s="3">
        <f t="shared" si="54"/>
        <v>0</v>
      </c>
      <c r="DV103" s="4" t="s">
        <v>85</v>
      </c>
      <c r="DW103" s="5">
        <v>0</v>
      </c>
      <c r="DX103" s="5">
        <v>0</v>
      </c>
      <c r="DY103" s="3">
        <f t="shared" si="55"/>
        <v>0</v>
      </c>
      <c r="EA103" s="4" t="s">
        <v>85</v>
      </c>
      <c r="EB103" s="5">
        <v>0</v>
      </c>
      <c r="EC103" s="5">
        <v>0</v>
      </c>
      <c r="ED103" s="3">
        <f t="shared" si="56"/>
        <v>0</v>
      </c>
      <c r="EF103" s="4" t="s">
        <v>85</v>
      </c>
      <c r="EG103" s="5">
        <v>0</v>
      </c>
      <c r="EH103" s="5">
        <v>0</v>
      </c>
      <c r="EI103" s="3">
        <f t="shared" si="57"/>
        <v>0</v>
      </c>
      <c r="EK103" s="4" t="s">
        <v>85</v>
      </c>
      <c r="EL103" s="5">
        <v>0</v>
      </c>
      <c r="EM103" s="5">
        <v>0</v>
      </c>
      <c r="EN103" s="3">
        <f t="shared" si="58"/>
        <v>0</v>
      </c>
      <c r="EP103" s="4" t="s">
        <v>85</v>
      </c>
      <c r="EQ103" s="5">
        <v>0</v>
      </c>
      <c r="ER103" s="5">
        <v>0</v>
      </c>
      <c r="ES103" s="3">
        <f t="shared" si="59"/>
        <v>0</v>
      </c>
    </row>
    <row r="104" spans="1:149">
      <c r="A104" s="4" t="s">
        <v>86</v>
      </c>
      <c r="B104" s="5">
        <v>11</v>
      </c>
      <c r="C104" s="5">
        <v>14</v>
      </c>
      <c r="D104" s="3">
        <f t="shared" si="30"/>
        <v>25</v>
      </c>
      <c r="F104" s="4" t="s">
        <v>86</v>
      </c>
      <c r="G104" s="5">
        <v>1</v>
      </c>
      <c r="H104" s="5">
        <v>5</v>
      </c>
      <c r="I104" s="3">
        <f t="shared" si="31"/>
        <v>6</v>
      </c>
      <c r="K104" s="4" t="s">
        <v>86</v>
      </c>
      <c r="L104" s="5">
        <v>3</v>
      </c>
      <c r="M104" s="5">
        <v>0</v>
      </c>
      <c r="N104" s="3">
        <f t="shared" si="32"/>
        <v>3</v>
      </c>
      <c r="P104" s="4" t="s">
        <v>86</v>
      </c>
      <c r="Q104" s="5">
        <v>4</v>
      </c>
      <c r="R104" s="5">
        <v>6</v>
      </c>
      <c r="S104" s="3">
        <f t="shared" si="33"/>
        <v>10</v>
      </c>
      <c r="U104" s="4" t="s">
        <v>86</v>
      </c>
      <c r="V104" s="5">
        <v>1</v>
      </c>
      <c r="W104" s="5">
        <v>6</v>
      </c>
      <c r="X104" s="3">
        <f t="shared" si="34"/>
        <v>7</v>
      </c>
      <c r="Z104" s="4" t="s">
        <v>86</v>
      </c>
      <c r="AA104" s="5">
        <v>2</v>
      </c>
      <c r="AB104" s="5">
        <v>4</v>
      </c>
      <c r="AC104" s="3">
        <f t="shared" si="35"/>
        <v>6</v>
      </c>
      <c r="AE104" s="4" t="s">
        <v>86</v>
      </c>
      <c r="AF104" s="5">
        <v>5</v>
      </c>
      <c r="AG104" s="5">
        <v>12</v>
      </c>
      <c r="AH104" s="3">
        <f t="shared" si="36"/>
        <v>17</v>
      </c>
      <c r="AJ104" s="4" t="s">
        <v>86</v>
      </c>
      <c r="AK104" s="5">
        <v>3</v>
      </c>
      <c r="AL104" s="5">
        <v>2</v>
      </c>
      <c r="AM104" s="3">
        <f t="shared" si="37"/>
        <v>5</v>
      </c>
      <c r="AO104" s="4" t="s">
        <v>86</v>
      </c>
      <c r="AP104" s="5">
        <v>2</v>
      </c>
      <c r="AQ104" s="5">
        <v>4</v>
      </c>
      <c r="AR104" s="3">
        <f t="shared" si="38"/>
        <v>6</v>
      </c>
      <c r="AT104" s="4" t="s">
        <v>86</v>
      </c>
      <c r="AU104" s="5">
        <v>5</v>
      </c>
      <c r="AV104" s="5">
        <v>6</v>
      </c>
      <c r="AW104" s="3">
        <f t="shared" si="39"/>
        <v>11</v>
      </c>
      <c r="AY104" s="4" t="s">
        <v>86</v>
      </c>
      <c r="AZ104" s="5">
        <v>1</v>
      </c>
      <c r="BA104" s="5">
        <v>3</v>
      </c>
      <c r="BB104" s="3">
        <f t="shared" si="40"/>
        <v>4</v>
      </c>
      <c r="BD104" s="4" t="s">
        <v>86</v>
      </c>
      <c r="BE104" s="5">
        <v>9</v>
      </c>
      <c r="BF104" s="5">
        <v>13</v>
      </c>
      <c r="BG104" s="3">
        <f t="shared" si="41"/>
        <v>22</v>
      </c>
      <c r="BI104" s="4" t="s">
        <v>86</v>
      </c>
      <c r="BJ104" s="5">
        <v>1</v>
      </c>
      <c r="BK104" s="5">
        <v>3</v>
      </c>
      <c r="BL104" s="3">
        <f t="shared" si="42"/>
        <v>4</v>
      </c>
      <c r="BN104" s="4" t="s">
        <v>86</v>
      </c>
      <c r="BO104" s="5">
        <v>4</v>
      </c>
      <c r="BP104" s="5">
        <v>1</v>
      </c>
      <c r="BQ104" s="3">
        <f t="shared" si="43"/>
        <v>5</v>
      </c>
      <c r="BS104" s="4" t="s">
        <v>86</v>
      </c>
      <c r="BT104" s="5">
        <v>22</v>
      </c>
      <c r="BU104" s="5">
        <v>7</v>
      </c>
      <c r="BV104" s="3">
        <f t="shared" si="44"/>
        <v>29</v>
      </c>
      <c r="BX104" s="4" t="s">
        <v>86</v>
      </c>
      <c r="BY104" s="5">
        <v>6</v>
      </c>
      <c r="BZ104" s="5">
        <v>5</v>
      </c>
      <c r="CA104" s="3">
        <f t="shared" si="45"/>
        <v>11</v>
      </c>
      <c r="CC104" s="4" t="s">
        <v>86</v>
      </c>
      <c r="CD104" s="5">
        <v>1</v>
      </c>
      <c r="CE104" s="5">
        <v>5</v>
      </c>
      <c r="CF104" s="3">
        <f t="shared" si="46"/>
        <v>6</v>
      </c>
      <c r="CH104" s="4" t="s">
        <v>86</v>
      </c>
      <c r="CI104" s="5">
        <v>0</v>
      </c>
      <c r="CJ104" s="5">
        <v>1</v>
      </c>
      <c r="CK104" s="3">
        <f t="shared" si="47"/>
        <v>1</v>
      </c>
      <c r="CM104" s="4" t="s">
        <v>86</v>
      </c>
      <c r="CN104" s="5">
        <v>2</v>
      </c>
      <c r="CO104" s="5">
        <v>6</v>
      </c>
      <c r="CP104" s="3">
        <f t="shared" si="48"/>
        <v>8</v>
      </c>
      <c r="CR104" s="4" t="s">
        <v>86</v>
      </c>
      <c r="CS104" s="5">
        <v>0</v>
      </c>
      <c r="CT104" s="5">
        <v>12</v>
      </c>
      <c r="CU104" s="3">
        <f t="shared" si="49"/>
        <v>12</v>
      </c>
      <c r="CW104" s="4" t="s">
        <v>86</v>
      </c>
      <c r="CX104" s="5">
        <v>8</v>
      </c>
      <c r="CY104" s="5">
        <v>7</v>
      </c>
      <c r="CZ104" s="3">
        <f t="shared" si="50"/>
        <v>15</v>
      </c>
      <c r="DB104" s="4" t="s">
        <v>86</v>
      </c>
      <c r="DC104" s="5">
        <v>0</v>
      </c>
      <c r="DD104" s="5">
        <v>0</v>
      </c>
      <c r="DE104" s="3">
        <f t="shared" si="51"/>
        <v>0</v>
      </c>
      <c r="DG104" s="4" t="s">
        <v>86</v>
      </c>
      <c r="DH104" s="5">
        <v>0</v>
      </c>
      <c r="DI104" s="5">
        <v>1</v>
      </c>
      <c r="DJ104" s="3">
        <f t="shared" si="52"/>
        <v>1</v>
      </c>
      <c r="DL104" s="4" t="s">
        <v>86</v>
      </c>
      <c r="DM104" s="5">
        <v>3</v>
      </c>
      <c r="DN104" s="5">
        <v>4</v>
      </c>
      <c r="DO104" s="3">
        <f t="shared" si="53"/>
        <v>7</v>
      </c>
      <c r="DQ104" s="4" t="s">
        <v>86</v>
      </c>
      <c r="DR104" s="5">
        <v>17</v>
      </c>
      <c r="DS104" s="5">
        <v>8</v>
      </c>
      <c r="DT104" s="3">
        <f t="shared" si="54"/>
        <v>25</v>
      </c>
      <c r="DV104" s="4" t="s">
        <v>86</v>
      </c>
      <c r="DW104" s="5">
        <v>4</v>
      </c>
      <c r="DX104" s="5">
        <v>2</v>
      </c>
      <c r="DY104" s="3">
        <f t="shared" si="55"/>
        <v>6</v>
      </c>
      <c r="EA104" s="4" t="s">
        <v>86</v>
      </c>
      <c r="EB104" s="5">
        <v>1</v>
      </c>
      <c r="EC104" s="5">
        <v>4</v>
      </c>
      <c r="ED104" s="3">
        <f t="shared" si="56"/>
        <v>5</v>
      </c>
      <c r="EF104" s="4" t="s">
        <v>86</v>
      </c>
      <c r="EG104" s="5">
        <v>2</v>
      </c>
      <c r="EH104" s="5">
        <v>1</v>
      </c>
      <c r="EI104" s="3">
        <f t="shared" si="57"/>
        <v>3</v>
      </c>
      <c r="EK104" s="4" t="s">
        <v>86</v>
      </c>
      <c r="EL104" s="5">
        <v>0</v>
      </c>
      <c r="EM104" s="5">
        <v>1</v>
      </c>
      <c r="EN104" s="3">
        <f t="shared" si="58"/>
        <v>1</v>
      </c>
      <c r="EP104" s="4" t="s">
        <v>86</v>
      </c>
      <c r="EQ104" s="5">
        <v>0</v>
      </c>
      <c r="ER104" s="5">
        <v>1</v>
      </c>
      <c r="ES104" s="3">
        <f t="shared" si="59"/>
        <v>1</v>
      </c>
    </row>
    <row r="105" spans="1:149">
      <c r="A105" s="4" t="s">
        <v>87</v>
      </c>
      <c r="B105" s="5">
        <v>30</v>
      </c>
      <c r="C105" s="5">
        <v>10</v>
      </c>
      <c r="D105" s="3">
        <f t="shared" si="30"/>
        <v>40</v>
      </c>
      <c r="F105" s="4" t="s">
        <v>87</v>
      </c>
      <c r="G105" s="5">
        <v>2</v>
      </c>
      <c r="H105" s="5">
        <v>2</v>
      </c>
      <c r="I105" s="3">
        <f t="shared" si="31"/>
        <v>4</v>
      </c>
      <c r="K105" s="4" t="s">
        <v>87</v>
      </c>
      <c r="L105" s="5">
        <v>2</v>
      </c>
      <c r="M105" s="5">
        <v>0</v>
      </c>
      <c r="N105" s="3">
        <f t="shared" si="32"/>
        <v>2</v>
      </c>
      <c r="P105" s="4" t="s">
        <v>87</v>
      </c>
      <c r="Q105" s="5">
        <v>6</v>
      </c>
      <c r="R105" s="5">
        <v>1</v>
      </c>
      <c r="S105" s="3">
        <f t="shared" si="33"/>
        <v>7</v>
      </c>
      <c r="U105" s="4" t="s">
        <v>87</v>
      </c>
      <c r="V105" s="5">
        <v>2</v>
      </c>
      <c r="W105" s="5">
        <v>2</v>
      </c>
      <c r="X105" s="3">
        <f t="shared" si="34"/>
        <v>4</v>
      </c>
      <c r="Z105" s="4" t="s">
        <v>87</v>
      </c>
      <c r="AA105" s="5">
        <v>8</v>
      </c>
      <c r="AB105" s="5">
        <v>0</v>
      </c>
      <c r="AC105" s="3">
        <f t="shared" si="35"/>
        <v>8</v>
      </c>
      <c r="AE105" s="4" t="s">
        <v>87</v>
      </c>
      <c r="AF105" s="5">
        <v>17</v>
      </c>
      <c r="AG105" s="5">
        <v>18</v>
      </c>
      <c r="AH105" s="3">
        <f t="shared" si="36"/>
        <v>35</v>
      </c>
      <c r="AJ105" s="4" t="s">
        <v>87</v>
      </c>
      <c r="AK105" s="5">
        <v>1</v>
      </c>
      <c r="AL105" s="5">
        <v>1</v>
      </c>
      <c r="AM105" s="3">
        <f t="shared" si="37"/>
        <v>2</v>
      </c>
      <c r="AO105" s="4" t="s">
        <v>87</v>
      </c>
      <c r="AP105" s="5">
        <v>2</v>
      </c>
      <c r="AQ105" s="5">
        <v>7</v>
      </c>
      <c r="AR105" s="3">
        <f t="shared" si="38"/>
        <v>9</v>
      </c>
      <c r="AT105" s="4" t="s">
        <v>87</v>
      </c>
      <c r="AU105" s="5">
        <v>33</v>
      </c>
      <c r="AV105" s="5">
        <v>20</v>
      </c>
      <c r="AW105" s="3">
        <f t="shared" si="39"/>
        <v>53</v>
      </c>
      <c r="AY105" s="4" t="s">
        <v>87</v>
      </c>
      <c r="AZ105" s="5">
        <v>5</v>
      </c>
      <c r="BA105" s="5">
        <v>3</v>
      </c>
      <c r="BB105" s="3">
        <f t="shared" si="40"/>
        <v>8</v>
      </c>
      <c r="BD105" s="4" t="s">
        <v>87</v>
      </c>
      <c r="BE105" s="5">
        <v>8</v>
      </c>
      <c r="BF105" s="5">
        <v>3</v>
      </c>
      <c r="BG105" s="3">
        <f t="shared" si="41"/>
        <v>11</v>
      </c>
      <c r="BI105" s="4" t="s">
        <v>87</v>
      </c>
      <c r="BJ105" s="5">
        <v>0</v>
      </c>
      <c r="BK105" s="5">
        <v>2</v>
      </c>
      <c r="BL105" s="3">
        <f t="shared" si="42"/>
        <v>2</v>
      </c>
      <c r="BN105" s="4" t="s">
        <v>87</v>
      </c>
      <c r="BO105" s="5">
        <v>10</v>
      </c>
      <c r="BP105" s="5">
        <v>17</v>
      </c>
      <c r="BQ105" s="3">
        <f t="shared" si="43"/>
        <v>27</v>
      </c>
      <c r="BS105" s="4" t="s">
        <v>87</v>
      </c>
      <c r="BT105" s="5">
        <v>23</v>
      </c>
      <c r="BU105" s="5">
        <v>2</v>
      </c>
      <c r="BV105" s="3">
        <f t="shared" si="44"/>
        <v>25</v>
      </c>
      <c r="BX105" s="4" t="s">
        <v>87</v>
      </c>
      <c r="BY105" s="5">
        <v>2</v>
      </c>
      <c r="BZ105" s="5">
        <v>7</v>
      </c>
      <c r="CA105" s="3">
        <f t="shared" si="45"/>
        <v>9</v>
      </c>
      <c r="CC105" s="4" t="s">
        <v>87</v>
      </c>
      <c r="CD105" s="5">
        <v>1</v>
      </c>
      <c r="CE105" s="5">
        <v>1</v>
      </c>
      <c r="CF105" s="3">
        <f t="shared" si="46"/>
        <v>2</v>
      </c>
      <c r="CH105" s="4" t="s">
        <v>87</v>
      </c>
      <c r="CI105" s="5">
        <v>27</v>
      </c>
      <c r="CJ105" s="5">
        <v>5</v>
      </c>
      <c r="CK105" s="3">
        <f t="shared" si="47"/>
        <v>32</v>
      </c>
      <c r="CM105" s="4" t="s">
        <v>87</v>
      </c>
      <c r="CN105" s="5">
        <v>0</v>
      </c>
      <c r="CO105" s="5">
        <v>0</v>
      </c>
      <c r="CP105" s="3">
        <f t="shared" si="48"/>
        <v>0</v>
      </c>
      <c r="CR105" s="4" t="s">
        <v>87</v>
      </c>
      <c r="CS105" s="5">
        <v>5</v>
      </c>
      <c r="CT105" s="5">
        <v>11</v>
      </c>
      <c r="CU105" s="3">
        <f t="shared" si="49"/>
        <v>16</v>
      </c>
      <c r="CW105" s="4" t="s">
        <v>87</v>
      </c>
      <c r="CX105" s="5">
        <v>3</v>
      </c>
      <c r="CY105" s="5">
        <v>3</v>
      </c>
      <c r="CZ105" s="3">
        <f t="shared" si="50"/>
        <v>6</v>
      </c>
      <c r="DB105" s="4" t="s">
        <v>87</v>
      </c>
      <c r="DC105" s="5">
        <v>1</v>
      </c>
      <c r="DD105" s="5">
        <v>0</v>
      </c>
      <c r="DE105" s="3">
        <f t="shared" si="51"/>
        <v>1</v>
      </c>
      <c r="DG105" s="4" t="s">
        <v>87</v>
      </c>
      <c r="DH105" s="5">
        <v>1</v>
      </c>
      <c r="DI105" s="5">
        <v>3</v>
      </c>
      <c r="DJ105" s="3">
        <f t="shared" si="52"/>
        <v>4</v>
      </c>
      <c r="DL105" s="4" t="s">
        <v>87</v>
      </c>
      <c r="DM105" s="5">
        <v>9</v>
      </c>
      <c r="DN105" s="5">
        <v>5</v>
      </c>
      <c r="DO105" s="3">
        <f t="shared" si="53"/>
        <v>14</v>
      </c>
      <c r="DQ105" s="4" t="s">
        <v>87</v>
      </c>
      <c r="DR105" s="5">
        <v>22</v>
      </c>
      <c r="DS105" s="5">
        <v>5</v>
      </c>
      <c r="DT105" s="3">
        <f t="shared" si="54"/>
        <v>27</v>
      </c>
      <c r="DV105" s="4" t="s">
        <v>87</v>
      </c>
      <c r="DW105" s="5">
        <v>4</v>
      </c>
      <c r="DX105" s="5">
        <v>0</v>
      </c>
      <c r="DY105" s="3">
        <f t="shared" si="55"/>
        <v>4</v>
      </c>
      <c r="EA105" s="4" t="s">
        <v>87</v>
      </c>
      <c r="EB105" s="5">
        <v>5</v>
      </c>
      <c r="EC105" s="5">
        <v>2</v>
      </c>
      <c r="ED105" s="3">
        <f t="shared" si="56"/>
        <v>7</v>
      </c>
      <c r="EF105" s="4" t="s">
        <v>87</v>
      </c>
      <c r="EG105" s="5">
        <v>2</v>
      </c>
      <c r="EH105" s="5">
        <v>6</v>
      </c>
      <c r="EI105" s="3">
        <f t="shared" si="57"/>
        <v>8</v>
      </c>
      <c r="EK105" s="4" t="s">
        <v>87</v>
      </c>
      <c r="EL105" s="5">
        <v>0</v>
      </c>
      <c r="EM105" s="5">
        <v>0</v>
      </c>
      <c r="EN105" s="3">
        <f t="shared" si="58"/>
        <v>0</v>
      </c>
      <c r="EP105" s="4" t="s">
        <v>87</v>
      </c>
      <c r="EQ105" s="5">
        <v>6</v>
      </c>
      <c r="ER105" s="5">
        <v>9</v>
      </c>
      <c r="ES105" s="3">
        <f t="shared" si="59"/>
        <v>15</v>
      </c>
    </row>
    <row r="106" spans="1:149">
      <c r="A106" s="4" t="s">
        <v>88</v>
      </c>
      <c r="B106" s="5">
        <v>8</v>
      </c>
      <c r="C106" s="5">
        <v>18</v>
      </c>
      <c r="D106" s="3">
        <f t="shared" si="30"/>
        <v>26</v>
      </c>
      <c r="F106" s="4" t="s">
        <v>88</v>
      </c>
      <c r="G106" s="5">
        <v>2</v>
      </c>
      <c r="H106" s="5">
        <v>3</v>
      </c>
      <c r="I106" s="3">
        <f t="shared" si="31"/>
        <v>5</v>
      </c>
      <c r="K106" s="4" t="s">
        <v>88</v>
      </c>
      <c r="L106" s="5">
        <v>2</v>
      </c>
      <c r="M106" s="5">
        <v>0</v>
      </c>
      <c r="N106" s="3">
        <f t="shared" si="32"/>
        <v>2</v>
      </c>
      <c r="P106" s="4" t="s">
        <v>88</v>
      </c>
      <c r="Q106" s="5">
        <v>10</v>
      </c>
      <c r="R106" s="5">
        <v>7</v>
      </c>
      <c r="S106" s="3">
        <f t="shared" si="33"/>
        <v>17</v>
      </c>
      <c r="U106" s="4" t="s">
        <v>88</v>
      </c>
      <c r="V106" s="5">
        <v>7</v>
      </c>
      <c r="W106" s="5">
        <v>7</v>
      </c>
      <c r="X106" s="3">
        <f t="shared" si="34"/>
        <v>14</v>
      </c>
      <c r="Z106" s="4" t="s">
        <v>88</v>
      </c>
      <c r="AA106" s="5">
        <v>7</v>
      </c>
      <c r="AB106" s="5">
        <v>6</v>
      </c>
      <c r="AC106" s="3">
        <f t="shared" si="35"/>
        <v>13</v>
      </c>
      <c r="AE106" s="4" t="s">
        <v>88</v>
      </c>
      <c r="AF106" s="5">
        <v>12</v>
      </c>
      <c r="AG106" s="5">
        <v>20</v>
      </c>
      <c r="AH106" s="3">
        <f t="shared" si="36"/>
        <v>32</v>
      </c>
      <c r="AJ106" s="4" t="s">
        <v>88</v>
      </c>
      <c r="AK106" s="5">
        <v>3</v>
      </c>
      <c r="AL106" s="5">
        <v>4</v>
      </c>
      <c r="AM106" s="3">
        <f t="shared" si="37"/>
        <v>7</v>
      </c>
      <c r="AO106" s="4" t="s">
        <v>88</v>
      </c>
      <c r="AP106" s="5">
        <v>13</v>
      </c>
      <c r="AQ106" s="5">
        <v>6</v>
      </c>
      <c r="AR106" s="3">
        <f t="shared" si="38"/>
        <v>19</v>
      </c>
      <c r="AT106" s="4" t="s">
        <v>88</v>
      </c>
      <c r="AU106" s="5">
        <v>4</v>
      </c>
      <c r="AV106" s="5">
        <v>9</v>
      </c>
      <c r="AW106" s="3">
        <f t="shared" si="39"/>
        <v>13</v>
      </c>
      <c r="AY106" s="4" t="s">
        <v>88</v>
      </c>
      <c r="AZ106" s="5">
        <v>3</v>
      </c>
      <c r="BA106" s="5">
        <v>8</v>
      </c>
      <c r="BB106" s="3">
        <f t="shared" si="40"/>
        <v>11</v>
      </c>
      <c r="BD106" s="4" t="s">
        <v>88</v>
      </c>
      <c r="BE106" s="5">
        <v>20</v>
      </c>
      <c r="BF106" s="5">
        <v>14</v>
      </c>
      <c r="BG106" s="3">
        <f t="shared" si="41"/>
        <v>34</v>
      </c>
      <c r="BI106" s="4" t="s">
        <v>88</v>
      </c>
      <c r="BJ106" s="5">
        <v>2</v>
      </c>
      <c r="BK106" s="5">
        <v>6</v>
      </c>
      <c r="BL106" s="3">
        <f t="shared" si="42"/>
        <v>8</v>
      </c>
      <c r="BN106" s="4" t="s">
        <v>88</v>
      </c>
      <c r="BO106" s="5">
        <v>10</v>
      </c>
      <c r="BP106" s="5">
        <v>9</v>
      </c>
      <c r="BQ106" s="3">
        <f t="shared" si="43"/>
        <v>19</v>
      </c>
      <c r="BS106" s="4" t="s">
        <v>88</v>
      </c>
      <c r="BT106" s="5">
        <v>12</v>
      </c>
      <c r="BU106" s="5">
        <v>15</v>
      </c>
      <c r="BV106" s="3">
        <f t="shared" si="44"/>
        <v>27</v>
      </c>
      <c r="BX106" s="4" t="s">
        <v>88</v>
      </c>
      <c r="BY106" s="5">
        <v>8</v>
      </c>
      <c r="BZ106" s="5">
        <v>9</v>
      </c>
      <c r="CA106" s="3">
        <f t="shared" si="45"/>
        <v>17</v>
      </c>
      <c r="CC106" s="4" t="s">
        <v>88</v>
      </c>
      <c r="CD106" s="5">
        <v>0</v>
      </c>
      <c r="CE106" s="5">
        <v>4</v>
      </c>
      <c r="CF106" s="3">
        <f t="shared" si="46"/>
        <v>4</v>
      </c>
      <c r="CH106" s="4" t="s">
        <v>88</v>
      </c>
      <c r="CI106" s="5">
        <v>12</v>
      </c>
      <c r="CJ106" s="5">
        <v>7</v>
      </c>
      <c r="CK106" s="3">
        <f t="shared" si="47"/>
        <v>19</v>
      </c>
      <c r="CM106" s="4" t="s">
        <v>88</v>
      </c>
      <c r="CN106" s="5">
        <v>3</v>
      </c>
      <c r="CO106" s="5">
        <v>4</v>
      </c>
      <c r="CP106" s="3">
        <f t="shared" si="48"/>
        <v>7</v>
      </c>
      <c r="CR106" s="4" t="s">
        <v>88</v>
      </c>
      <c r="CS106" s="5">
        <v>9</v>
      </c>
      <c r="CT106" s="5">
        <v>11</v>
      </c>
      <c r="CU106" s="3">
        <f t="shared" si="49"/>
        <v>20</v>
      </c>
      <c r="CW106" s="4" t="s">
        <v>88</v>
      </c>
      <c r="CX106" s="5">
        <v>15</v>
      </c>
      <c r="CY106" s="5">
        <v>16</v>
      </c>
      <c r="CZ106" s="3">
        <f t="shared" si="50"/>
        <v>31</v>
      </c>
      <c r="DB106" s="4" t="s">
        <v>88</v>
      </c>
      <c r="DC106" s="5">
        <v>1</v>
      </c>
      <c r="DD106" s="5">
        <v>0</v>
      </c>
      <c r="DE106" s="3">
        <f t="shared" si="51"/>
        <v>1</v>
      </c>
      <c r="DG106" s="4" t="s">
        <v>88</v>
      </c>
      <c r="DH106" s="5">
        <v>0</v>
      </c>
      <c r="DI106" s="5">
        <v>0</v>
      </c>
      <c r="DJ106" s="3">
        <f t="shared" si="52"/>
        <v>0</v>
      </c>
      <c r="DL106" s="4" t="s">
        <v>88</v>
      </c>
      <c r="DM106" s="5">
        <v>1</v>
      </c>
      <c r="DN106" s="5">
        <v>2</v>
      </c>
      <c r="DO106" s="3">
        <f t="shared" si="53"/>
        <v>3</v>
      </c>
      <c r="DQ106" s="4" t="s">
        <v>88</v>
      </c>
      <c r="DR106" s="5">
        <v>41</v>
      </c>
      <c r="DS106" s="5">
        <v>22</v>
      </c>
      <c r="DT106" s="3">
        <f t="shared" si="54"/>
        <v>63</v>
      </c>
      <c r="DV106" s="4" t="s">
        <v>88</v>
      </c>
      <c r="DW106" s="5">
        <v>4</v>
      </c>
      <c r="DX106" s="5">
        <v>1</v>
      </c>
      <c r="DY106" s="3">
        <f t="shared" si="55"/>
        <v>5</v>
      </c>
      <c r="EA106" s="4" t="s">
        <v>88</v>
      </c>
      <c r="EB106" s="5">
        <v>1</v>
      </c>
      <c r="EC106" s="5">
        <v>3</v>
      </c>
      <c r="ED106" s="3">
        <f t="shared" si="56"/>
        <v>4</v>
      </c>
      <c r="EF106" s="4" t="s">
        <v>88</v>
      </c>
      <c r="EG106" s="5">
        <v>2</v>
      </c>
      <c r="EH106" s="5">
        <v>18</v>
      </c>
      <c r="EI106" s="3">
        <f t="shared" si="57"/>
        <v>20</v>
      </c>
      <c r="EK106" s="4" t="s">
        <v>88</v>
      </c>
      <c r="EL106" s="5">
        <v>4</v>
      </c>
      <c r="EM106" s="5">
        <v>1</v>
      </c>
      <c r="EN106" s="3">
        <f t="shared" si="58"/>
        <v>5</v>
      </c>
      <c r="EP106" s="4" t="s">
        <v>88</v>
      </c>
      <c r="EQ106" s="5">
        <v>4</v>
      </c>
      <c r="ER106" s="5">
        <v>14</v>
      </c>
      <c r="ES106" s="3">
        <f t="shared" si="59"/>
        <v>18</v>
      </c>
    </row>
    <row r="107" spans="1:149">
      <c r="A107" s="4" t="s">
        <v>89</v>
      </c>
      <c r="B107" s="5">
        <v>5</v>
      </c>
      <c r="C107" s="5">
        <v>3</v>
      </c>
      <c r="D107" s="3">
        <f t="shared" si="30"/>
        <v>8</v>
      </c>
      <c r="F107" s="4" t="s">
        <v>89</v>
      </c>
      <c r="G107" s="5">
        <v>7</v>
      </c>
      <c r="H107" s="5">
        <v>1</v>
      </c>
      <c r="I107" s="3">
        <f t="shared" si="31"/>
        <v>8</v>
      </c>
      <c r="K107" s="4" t="s">
        <v>89</v>
      </c>
      <c r="L107" s="5">
        <v>0</v>
      </c>
      <c r="M107" s="5">
        <v>0</v>
      </c>
      <c r="N107" s="3">
        <f t="shared" si="32"/>
        <v>0</v>
      </c>
      <c r="P107" s="4" t="s">
        <v>89</v>
      </c>
      <c r="Q107" s="5">
        <v>0</v>
      </c>
      <c r="R107" s="5">
        <v>0</v>
      </c>
      <c r="S107" s="3">
        <f t="shared" si="33"/>
        <v>0</v>
      </c>
      <c r="U107" s="4" t="s">
        <v>89</v>
      </c>
      <c r="V107" s="5">
        <v>3</v>
      </c>
      <c r="W107" s="5">
        <v>2</v>
      </c>
      <c r="X107" s="3">
        <f t="shared" si="34"/>
        <v>5</v>
      </c>
      <c r="Z107" s="4" t="s">
        <v>89</v>
      </c>
      <c r="AA107" s="5">
        <v>1</v>
      </c>
      <c r="AB107" s="5">
        <v>5</v>
      </c>
      <c r="AC107" s="3">
        <f t="shared" si="35"/>
        <v>6</v>
      </c>
      <c r="AE107" s="4" t="s">
        <v>89</v>
      </c>
      <c r="AF107" s="5">
        <v>1</v>
      </c>
      <c r="AG107" s="5">
        <v>3</v>
      </c>
      <c r="AH107" s="3">
        <f t="shared" si="36"/>
        <v>4</v>
      </c>
      <c r="AJ107" s="4" t="s">
        <v>89</v>
      </c>
      <c r="AK107" s="5">
        <v>1</v>
      </c>
      <c r="AL107" s="5">
        <v>0</v>
      </c>
      <c r="AM107" s="3">
        <f t="shared" si="37"/>
        <v>1</v>
      </c>
      <c r="AO107" s="4" t="s">
        <v>89</v>
      </c>
      <c r="AP107" s="5">
        <v>2</v>
      </c>
      <c r="AQ107" s="5">
        <v>19</v>
      </c>
      <c r="AR107" s="3">
        <f t="shared" si="38"/>
        <v>21</v>
      </c>
      <c r="AT107" s="4" t="s">
        <v>89</v>
      </c>
      <c r="AU107" s="5">
        <v>3</v>
      </c>
      <c r="AV107" s="5">
        <v>2</v>
      </c>
      <c r="AW107" s="3">
        <f t="shared" si="39"/>
        <v>5</v>
      </c>
      <c r="AY107" s="4" t="s">
        <v>89</v>
      </c>
      <c r="AZ107" s="5">
        <v>18</v>
      </c>
      <c r="BA107" s="5">
        <v>11</v>
      </c>
      <c r="BB107" s="3">
        <f t="shared" si="40"/>
        <v>29</v>
      </c>
      <c r="BD107" s="4" t="s">
        <v>89</v>
      </c>
      <c r="BE107" s="5">
        <v>1</v>
      </c>
      <c r="BF107" s="5">
        <v>0</v>
      </c>
      <c r="BG107" s="3">
        <f t="shared" si="41"/>
        <v>1</v>
      </c>
      <c r="BI107" s="4" t="s">
        <v>89</v>
      </c>
      <c r="BJ107" s="5">
        <v>1</v>
      </c>
      <c r="BK107" s="5">
        <v>1</v>
      </c>
      <c r="BL107" s="3">
        <f t="shared" si="42"/>
        <v>2</v>
      </c>
      <c r="BN107" s="4" t="s">
        <v>89</v>
      </c>
      <c r="BO107" s="5">
        <v>0</v>
      </c>
      <c r="BP107" s="5">
        <v>0</v>
      </c>
      <c r="BQ107" s="3">
        <f t="shared" si="43"/>
        <v>0</v>
      </c>
      <c r="BS107" s="4" t="s">
        <v>89</v>
      </c>
      <c r="BT107" s="5">
        <v>2</v>
      </c>
      <c r="BU107" s="5">
        <v>0</v>
      </c>
      <c r="BV107" s="3">
        <f t="shared" si="44"/>
        <v>2</v>
      </c>
      <c r="BX107" s="4" t="s">
        <v>89</v>
      </c>
      <c r="BY107" s="5">
        <v>2</v>
      </c>
      <c r="BZ107" s="5">
        <v>2</v>
      </c>
      <c r="CA107" s="3">
        <f t="shared" si="45"/>
        <v>4</v>
      </c>
      <c r="CC107" s="4" t="s">
        <v>89</v>
      </c>
      <c r="CD107" s="5">
        <v>4</v>
      </c>
      <c r="CE107" s="5">
        <v>1</v>
      </c>
      <c r="CF107" s="3">
        <f t="shared" si="46"/>
        <v>5</v>
      </c>
      <c r="CH107" s="4" t="s">
        <v>89</v>
      </c>
      <c r="CI107" s="5">
        <v>0</v>
      </c>
      <c r="CJ107" s="5">
        <v>1</v>
      </c>
      <c r="CK107" s="3">
        <f t="shared" si="47"/>
        <v>1</v>
      </c>
      <c r="CM107" s="4" t="s">
        <v>89</v>
      </c>
      <c r="CN107" s="5">
        <v>0</v>
      </c>
      <c r="CO107" s="5">
        <v>0</v>
      </c>
      <c r="CP107" s="3">
        <f t="shared" si="48"/>
        <v>0</v>
      </c>
      <c r="CR107" s="4" t="s">
        <v>89</v>
      </c>
      <c r="CS107" s="5">
        <v>7</v>
      </c>
      <c r="CT107" s="5">
        <v>5</v>
      </c>
      <c r="CU107" s="3">
        <f t="shared" si="49"/>
        <v>12</v>
      </c>
      <c r="CW107" s="4" t="s">
        <v>89</v>
      </c>
      <c r="CX107" s="5">
        <v>5</v>
      </c>
      <c r="CY107" s="5">
        <v>3</v>
      </c>
      <c r="CZ107" s="3">
        <f t="shared" si="50"/>
        <v>8</v>
      </c>
      <c r="DB107" s="4" t="s">
        <v>89</v>
      </c>
      <c r="DC107" s="5">
        <v>6</v>
      </c>
      <c r="DD107" s="5">
        <v>7</v>
      </c>
      <c r="DE107" s="3">
        <f t="shared" si="51"/>
        <v>13</v>
      </c>
      <c r="DG107" s="4" t="s">
        <v>89</v>
      </c>
      <c r="DH107" s="5">
        <v>0</v>
      </c>
      <c r="DI107" s="5">
        <v>0</v>
      </c>
      <c r="DJ107" s="3">
        <f t="shared" si="52"/>
        <v>0</v>
      </c>
      <c r="DL107" s="4" t="s">
        <v>89</v>
      </c>
      <c r="DM107" s="5">
        <v>2</v>
      </c>
      <c r="DN107" s="5">
        <v>1</v>
      </c>
      <c r="DO107" s="3">
        <f t="shared" si="53"/>
        <v>3</v>
      </c>
      <c r="DQ107" s="4" t="s">
        <v>89</v>
      </c>
      <c r="DR107" s="5">
        <v>2</v>
      </c>
      <c r="DS107" s="5">
        <v>1</v>
      </c>
      <c r="DT107" s="3">
        <f t="shared" si="54"/>
        <v>3</v>
      </c>
      <c r="DV107" s="4" t="s">
        <v>89</v>
      </c>
      <c r="DW107" s="5">
        <v>0</v>
      </c>
      <c r="DX107" s="5">
        <v>0</v>
      </c>
      <c r="DY107" s="3">
        <f t="shared" si="55"/>
        <v>0</v>
      </c>
      <c r="EA107" s="4" t="s">
        <v>89</v>
      </c>
      <c r="EB107" s="5">
        <v>5</v>
      </c>
      <c r="EC107" s="5">
        <v>8</v>
      </c>
      <c r="ED107" s="3">
        <f t="shared" si="56"/>
        <v>13</v>
      </c>
      <c r="EF107" s="4" t="s">
        <v>89</v>
      </c>
      <c r="EG107" s="5">
        <v>5</v>
      </c>
      <c r="EH107" s="5">
        <v>1</v>
      </c>
      <c r="EI107" s="3">
        <f t="shared" si="57"/>
        <v>6</v>
      </c>
      <c r="EK107" s="4" t="s">
        <v>89</v>
      </c>
      <c r="EL107" s="5">
        <v>1</v>
      </c>
      <c r="EM107" s="5">
        <v>0</v>
      </c>
      <c r="EN107" s="3">
        <f t="shared" si="58"/>
        <v>1</v>
      </c>
      <c r="EP107" s="4" t="s">
        <v>89</v>
      </c>
      <c r="EQ107" s="5">
        <v>2</v>
      </c>
      <c r="ER107" s="5">
        <v>0</v>
      </c>
      <c r="ES107" s="3">
        <f t="shared" si="59"/>
        <v>2</v>
      </c>
    </row>
    <row r="108" spans="1:149">
      <c r="A108" s="4" t="s">
        <v>90</v>
      </c>
      <c r="B108" s="5">
        <v>12</v>
      </c>
      <c r="C108" s="5">
        <v>9</v>
      </c>
      <c r="D108" s="3">
        <f t="shared" si="30"/>
        <v>21</v>
      </c>
      <c r="F108" s="4" t="s">
        <v>90</v>
      </c>
      <c r="G108" s="5">
        <v>0</v>
      </c>
      <c r="H108" s="5">
        <v>0</v>
      </c>
      <c r="I108" s="3">
        <f t="shared" si="31"/>
        <v>0</v>
      </c>
      <c r="K108" s="4" t="s">
        <v>90</v>
      </c>
      <c r="L108" s="5">
        <v>0</v>
      </c>
      <c r="M108" s="5">
        <v>0</v>
      </c>
      <c r="N108" s="3">
        <f t="shared" si="32"/>
        <v>0</v>
      </c>
      <c r="P108" s="4" t="s">
        <v>90</v>
      </c>
      <c r="Q108" s="5">
        <v>9</v>
      </c>
      <c r="R108" s="5">
        <v>8</v>
      </c>
      <c r="S108" s="3">
        <f t="shared" si="33"/>
        <v>17</v>
      </c>
      <c r="U108" s="4" t="s">
        <v>90</v>
      </c>
      <c r="V108" s="5">
        <v>1</v>
      </c>
      <c r="W108" s="5">
        <v>4</v>
      </c>
      <c r="X108" s="3">
        <f t="shared" si="34"/>
        <v>5</v>
      </c>
      <c r="Z108" s="4" t="s">
        <v>90</v>
      </c>
      <c r="AA108" s="5">
        <v>5</v>
      </c>
      <c r="AB108" s="5">
        <v>5</v>
      </c>
      <c r="AC108" s="3">
        <f t="shared" si="35"/>
        <v>10</v>
      </c>
      <c r="AE108" s="4" t="s">
        <v>90</v>
      </c>
      <c r="AF108" s="5">
        <v>17</v>
      </c>
      <c r="AG108" s="5">
        <v>6</v>
      </c>
      <c r="AH108" s="3">
        <f t="shared" si="36"/>
        <v>23</v>
      </c>
      <c r="AJ108" s="4" t="s">
        <v>90</v>
      </c>
      <c r="AK108" s="5">
        <v>6</v>
      </c>
      <c r="AL108" s="5">
        <v>1</v>
      </c>
      <c r="AM108" s="3">
        <f t="shared" si="37"/>
        <v>7</v>
      </c>
      <c r="AO108" s="4" t="s">
        <v>90</v>
      </c>
      <c r="AP108" s="5">
        <v>3</v>
      </c>
      <c r="AQ108" s="5">
        <v>5</v>
      </c>
      <c r="AR108" s="3">
        <f t="shared" si="38"/>
        <v>8</v>
      </c>
      <c r="AT108" s="4" t="s">
        <v>90</v>
      </c>
      <c r="AU108" s="5">
        <v>10</v>
      </c>
      <c r="AV108" s="5">
        <v>2</v>
      </c>
      <c r="AW108" s="3">
        <f t="shared" si="39"/>
        <v>12</v>
      </c>
      <c r="AY108" s="4" t="s">
        <v>90</v>
      </c>
      <c r="AZ108" s="5">
        <v>0</v>
      </c>
      <c r="BA108" s="5">
        <v>1</v>
      </c>
      <c r="BB108" s="3">
        <f t="shared" si="40"/>
        <v>1</v>
      </c>
      <c r="BD108" s="4" t="s">
        <v>90</v>
      </c>
      <c r="BE108" s="5">
        <v>9</v>
      </c>
      <c r="BF108" s="5">
        <v>3</v>
      </c>
      <c r="BG108" s="3">
        <f t="shared" si="41"/>
        <v>12</v>
      </c>
      <c r="BI108" s="4" t="s">
        <v>90</v>
      </c>
      <c r="BJ108" s="5">
        <v>0</v>
      </c>
      <c r="BK108" s="5">
        <v>0</v>
      </c>
      <c r="BL108" s="3">
        <f t="shared" si="42"/>
        <v>0</v>
      </c>
      <c r="BN108" s="4" t="s">
        <v>90</v>
      </c>
      <c r="BO108" s="5">
        <v>2</v>
      </c>
      <c r="BP108" s="5">
        <v>0</v>
      </c>
      <c r="BQ108" s="3">
        <f t="shared" si="43"/>
        <v>2</v>
      </c>
      <c r="BS108" s="4" t="s">
        <v>90</v>
      </c>
      <c r="BT108" s="5">
        <v>9</v>
      </c>
      <c r="BU108" s="5">
        <v>1</v>
      </c>
      <c r="BV108" s="3">
        <f t="shared" si="44"/>
        <v>10</v>
      </c>
      <c r="BX108" s="4" t="s">
        <v>90</v>
      </c>
      <c r="BY108" s="5">
        <v>1</v>
      </c>
      <c r="BZ108" s="5">
        <v>2</v>
      </c>
      <c r="CA108" s="3">
        <f t="shared" si="45"/>
        <v>3</v>
      </c>
      <c r="CC108" s="4" t="s">
        <v>90</v>
      </c>
      <c r="CD108" s="5">
        <v>0</v>
      </c>
      <c r="CE108" s="5">
        <v>0</v>
      </c>
      <c r="CF108" s="3">
        <f t="shared" si="46"/>
        <v>0</v>
      </c>
      <c r="CH108" s="4" t="s">
        <v>90</v>
      </c>
      <c r="CI108" s="5">
        <v>2</v>
      </c>
      <c r="CJ108" s="5">
        <v>1</v>
      </c>
      <c r="CK108" s="3">
        <f t="shared" si="47"/>
        <v>3</v>
      </c>
      <c r="CM108" s="4" t="s">
        <v>90</v>
      </c>
      <c r="CN108" s="5">
        <v>1</v>
      </c>
      <c r="CO108" s="5">
        <v>3</v>
      </c>
      <c r="CP108" s="3">
        <f t="shared" si="48"/>
        <v>4</v>
      </c>
      <c r="CR108" s="4" t="s">
        <v>90</v>
      </c>
      <c r="CS108" s="5">
        <v>4</v>
      </c>
      <c r="CT108" s="5">
        <v>0</v>
      </c>
      <c r="CU108" s="3">
        <f t="shared" si="49"/>
        <v>4</v>
      </c>
      <c r="CW108" s="4" t="s">
        <v>90</v>
      </c>
      <c r="CX108" s="5">
        <v>3</v>
      </c>
      <c r="CY108" s="5">
        <v>3</v>
      </c>
      <c r="CZ108" s="3">
        <f t="shared" si="50"/>
        <v>6</v>
      </c>
      <c r="DB108" s="4" t="s">
        <v>90</v>
      </c>
      <c r="DC108" s="5">
        <v>1</v>
      </c>
      <c r="DD108" s="5">
        <v>0</v>
      </c>
      <c r="DE108" s="3">
        <f t="shared" si="51"/>
        <v>1</v>
      </c>
      <c r="DG108" s="4" t="s">
        <v>90</v>
      </c>
      <c r="DH108" s="5">
        <v>1</v>
      </c>
      <c r="DI108" s="5">
        <v>2</v>
      </c>
      <c r="DJ108" s="3">
        <f t="shared" si="52"/>
        <v>3</v>
      </c>
      <c r="DL108" s="4" t="s">
        <v>90</v>
      </c>
      <c r="DM108" s="5">
        <v>9</v>
      </c>
      <c r="DN108" s="5">
        <v>5</v>
      </c>
      <c r="DO108" s="3">
        <f t="shared" si="53"/>
        <v>14</v>
      </c>
      <c r="DQ108" s="4" t="s">
        <v>90</v>
      </c>
      <c r="DR108" s="5">
        <v>8</v>
      </c>
      <c r="DS108" s="5">
        <v>6</v>
      </c>
      <c r="DT108" s="3">
        <f t="shared" si="54"/>
        <v>14</v>
      </c>
      <c r="DV108" s="4" t="s">
        <v>90</v>
      </c>
      <c r="DW108" s="5">
        <v>7</v>
      </c>
      <c r="DX108" s="5">
        <v>0</v>
      </c>
      <c r="DY108" s="3">
        <f t="shared" si="55"/>
        <v>7</v>
      </c>
      <c r="EA108" s="4" t="s">
        <v>90</v>
      </c>
      <c r="EB108" s="5">
        <v>2</v>
      </c>
      <c r="EC108" s="5">
        <v>0</v>
      </c>
      <c r="ED108" s="3">
        <f t="shared" si="56"/>
        <v>2</v>
      </c>
      <c r="EF108" s="4" t="s">
        <v>90</v>
      </c>
      <c r="EG108" s="5">
        <v>3</v>
      </c>
      <c r="EH108" s="5">
        <v>1</v>
      </c>
      <c r="EI108" s="3">
        <f t="shared" si="57"/>
        <v>4</v>
      </c>
      <c r="EK108" s="4" t="s">
        <v>90</v>
      </c>
      <c r="EL108" s="5">
        <v>4</v>
      </c>
      <c r="EM108" s="5">
        <v>1</v>
      </c>
      <c r="EN108" s="3">
        <f t="shared" si="58"/>
        <v>5</v>
      </c>
      <c r="EP108" s="4" t="s">
        <v>90</v>
      </c>
      <c r="EQ108" s="5">
        <v>4</v>
      </c>
      <c r="ER108" s="5">
        <v>0</v>
      </c>
      <c r="ES108" s="3">
        <f t="shared" si="59"/>
        <v>4</v>
      </c>
    </row>
    <row r="109" spans="1:149">
      <c r="A109" s="4" t="s">
        <v>91</v>
      </c>
      <c r="B109" s="5">
        <v>0</v>
      </c>
      <c r="C109" s="5">
        <v>0</v>
      </c>
      <c r="D109" s="3">
        <f t="shared" si="30"/>
        <v>0</v>
      </c>
      <c r="F109" s="4" t="s">
        <v>91</v>
      </c>
      <c r="G109" s="5">
        <v>0</v>
      </c>
      <c r="H109" s="5">
        <v>0</v>
      </c>
      <c r="I109" s="3">
        <f t="shared" si="31"/>
        <v>0</v>
      </c>
      <c r="K109" s="4" t="s">
        <v>91</v>
      </c>
      <c r="L109" s="5">
        <v>0</v>
      </c>
      <c r="M109" s="5">
        <v>0</v>
      </c>
      <c r="N109" s="3">
        <f t="shared" si="32"/>
        <v>0</v>
      </c>
      <c r="P109" s="4" t="s">
        <v>91</v>
      </c>
      <c r="Q109" s="5">
        <v>0</v>
      </c>
      <c r="R109" s="5">
        <v>0</v>
      </c>
      <c r="S109" s="3">
        <f t="shared" si="33"/>
        <v>0</v>
      </c>
      <c r="U109" s="4" t="s">
        <v>91</v>
      </c>
      <c r="V109" s="5">
        <v>0</v>
      </c>
      <c r="W109" s="5">
        <v>0</v>
      </c>
      <c r="X109" s="3">
        <f t="shared" si="34"/>
        <v>0</v>
      </c>
      <c r="Z109" s="4" t="s">
        <v>91</v>
      </c>
      <c r="AA109" s="5">
        <v>0</v>
      </c>
      <c r="AB109" s="5">
        <v>0</v>
      </c>
      <c r="AC109" s="3">
        <f t="shared" si="35"/>
        <v>0</v>
      </c>
      <c r="AE109" s="4" t="s">
        <v>91</v>
      </c>
      <c r="AF109" s="5">
        <v>0</v>
      </c>
      <c r="AG109" s="5">
        <v>0</v>
      </c>
      <c r="AH109" s="3">
        <f t="shared" si="36"/>
        <v>0</v>
      </c>
      <c r="AJ109" s="4" t="s">
        <v>91</v>
      </c>
      <c r="AK109" s="5">
        <v>0</v>
      </c>
      <c r="AL109" s="5">
        <v>0</v>
      </c>
      <c r="AM109" s="3">
        <f t="shared" si="37"/>
        <v>0</v>
      </c>
      <c r="AO109" s="4" t="s">
        <v>91</v>
      </c>
      <c r="AP109" s="5">
        <v>0</v>
      </c>
      <c r="AQ109" s="5">
        <v>0</v>
      </c>
      <c r="AR109" s="3">
        <f t="shared" si="38"/>
        <v>0</v>
      </c>
      <c r="AT109" s="4" t="s">
        <v>91</v>
      </c>
      <c r="AU109" s="5">
        <v>0</v>
      </c>
      <c r="AV109" s="5">
        <v>0</v>
      </c>
      <c r="AW109" s="3">
        <f t="shared" si="39"/>
        <v>0</v>
      </c>
      <c r="AY109" s="4" t="s">
        <v>91</v>
      </c>
      <c r="AZ109" s="5">
        <v>0</v>
      </c>
      <c r="BA109" s="5">
        <v>0</v>
      </c>
      <c r="BB109" s="3">
        <f t="shared" si="40"/>
        <v>0</v>
      </c>
      <c r="BD109" s="4" t="s">
        <v>91</v>
      </c>
      <c r="BE109" s="5">
        <v>0</v>
      </c>
      <c r="BF109" s="5">
        <v>0</v>
      </c>
      <c r="BG109" s="3">
        <f t="shared" si="41"/>
        <v>0</v>
      </c>
      <c r="BI109" s="4" t="s">
        <v>91</v>
      </c>
      <c r="BJ109" s="5">
        <v>0</v>
      </c>
      <c r="BK109" s="5">
        <v>0</v>
      </c>
      <c r="BL109" s="3">
        <f t="shared" si="42"/>
        <v>0</v>
      </c>
      <c r="BN109" s="4" t="s">
        <v>91</v>
      </c>
      <c r="BO109" s="5">
        <v>0</v>
      </c>
      <c r="BP109" s="5">
        <v>0</v>
      </c>
      <c r="BQ109" s="3">
        <f t="shared" si="43"/>
        <v>0</v>
      </c>
      <c r="BS109" s="4" t="s">
        <v>91</v>
      </c>
      <c r="BT109" s="5">
        <v>0</v>
      </c>
      <c r="BU109" s="5">
        <v>0</v>
      </c>
      <c r="BV109" s="3">
        <f t="shared" si="44"/>
        <v>0</v>
      </c>
      <c r="BX109" s="4" t="s">
        <v>91</v>
      </c>
      <c r="BY109" s="5">
        <v>0</v>
      </c>
      <c r="BZ109" s="5">
        <v>0</v>
      </c>
      <c r="CA109" s="3">
        <f t="shared" si="45"/>
        <v>0</v>
      </c>
      <c r="CC109" s="4" t="s">
        <v>91</v>
      </c>
      <c r="CD109" s="5">
        <v>0</v>
      </c>
      <c r="CE109" s="5">
        <v>0</v>
      </c>
      <c r="CF109" s="3">
        <f t="shared" si="46"/>
        <v>0</v>
      </c>
      <c r="CH109" s="4" t="s">
        <v>91</v>
      </c>
      <c r="CI109" s="5">
        <v>0</v>
      </c>
      <c r="CJ109" s="5">
        <v>0</v>
      </c>
      <c r="CK109" s="3">
        <f t="shared" si="47"/>
        <v>0</v>
      </c>
      <c r="CM109" s="4" t="s">
        <v>91</v>
      </c>
      <c r="CN109" s="5">
        <v>0</v>
      </c>
      <c r="CO109" s="5">
        <v>0</v>
      </c>
      <c r="CP109" s="3">
        <f t="shared" si="48"/>
        <v>0</v>
      </c>
      <c r="CR109" s="4" t="s">
        <v>91</v>
      </c>
      <c r="CS109" s="5">
        <v>0</v>
      </c>
      <c r="CT109" s="5">
        <v>0</v>
      </c>
      <c r="CU109" s="3">
        <f t="shared" si="49"/>
        <v>0</v>
      </c>
      <c r="CW109" s="4" t="s">
        <v>91</v>
      </c>
      <c r="CX109" s="5">
        <v>0</v>
      </c>
      <c r="CY109" s="5">
        <v>0</v>
      </c>
      <c r="CZ109" s="3">
        <f t="shared" si="50"/>
        <v>0</v>
      </c>
      <c r="DB109" s="4" t="s">
        <v>91</v>
      </c>
      <c r="DC109" s="5">
        <v>0</v>
      </c>
      <c r="DD109" s="5">
        <v>0</v>
      </c>
      <c r="DE109" s="3">
        <f t="shared" si="51"/>
        <v>0</v>
      </c>
      <c r="DG109" s="4" t="s">
        <v>91</v>
      </c>
      <c r="DH109" s="5">
        <v>0</v>
      </c>
      <c r="DI109" s="5">
        <v>0</v>
      </c>
      <c r="DJ109" s="3">
        <f t="shared" si="52"/>
        <v>0</v>
      </c>
      <c r="DL109" s="4" t="s">
        <v>91</v>
      </c>
      <c r="DM109" s="5">
        <v>1</v>
      </c>
      <c r="DN109" s="5">
        <v>0</v>
      </c>
      <c r="DO109" s="3">
        <f t="shared" si="53"/>
        <v>1</v>
      </c>
      <c r="DQ109" s="4" t="s">
        <v>91</v>
      </c>
      <c r="DR109" s="5">
        <v>0</v>
      </c>
      <c r="DS109" s="5">
        <v>0</v>
      </c>
      <c r="DT109" s="3">
        <f t="shared" si="54"/>
        <v>0</v>
      </c>
      <c r="DV109" s="4" t="s">
        <v>91</v>
      </c>
      <c r="DW109" s="5">
        <v>0</v>
      </c>
      <c r="DX109" s="5">
        <v>0</v>
      </c>
      <c r="DY109" s="3">
        <f t="shared" si="55"/>
        <v>0</v>
      </c>
      <c r="EA109" s="4" t="s">
        <v>91</v>
      </c>
      <c r="EB109" s="5">
        <v>0</v>
      </c>
      <c r="EC109" s="5">
        <v>0</v>
      </c>
      <c r="ED109" s="3">
        <f t="shared" si="56"/>
        <v>0</v>
      </c>
      <c r="EF109" s="4" t="s">
        <v>91</v>
      </c>
      <c r="EG109" s="5">
        <v>0</v>
      </c>
      <c r="EH109" s="5">
        <v>0</v>
      </c>
      <c r="EI109" s="3">
        <f t="shared" si="57"/>
        <v>0</v>
      </c>
      <c r="EK109" s="4" t="s">
        <v>91</v>
      </c>
      <c r="EL109" s="5">
        <v>0</v>
      </c>
      <c r="EM109" s="5">
        <v>0</v>
      </c>
      <c r="EN109" s="3">
        <f t="shared" si="58"/>
        <v>0</v>
      </c>
      <c r="EP109" s="4" t="s">
        <v>91</v>
      </c>
      <c r="EQ109" s="5">
        <v>0</v>
      </c>
      <c r="ER109" s="5">
        <v>0</v>
      </c>
      <c r="ES109" s="3">
        <f t="shared" si="59"/>
        <v>0</v>
      </c>
    </row>
    <row r="110" spans="1:149">
      <c r="A110" s="4" t="s">
        <v>92</v>
      </c>
      <c r="B110" s="5">
        <v>0</v>
      </c>
      <c r="C110" s="5">
        <v>0</v>
      </c>
      <c r="D110" s="3">
        <f t="shared" si="30"/>
        <v>0</v>
      </c>
      <c r="F110" s="4" t="s">
        <v>92</v>
      </c>
      <c r="G110" s="5">
        <v>0</v>
      </c>
      <c r="H110" s="5">
        <v>0</v>
      </c>
      <c r="I110" s="3">
        <f t="shared" si="31"/>
        <v>0</v>
      </c>
      <c r="K110" s="4" t="s">
        <v>92</v>
      </c>
      <c r="L110" s="5">
        <v>0</v>
      </c>
      <c r="M110" s="5">
        <v>0</v>
      </c>
      <c r="N110" s="3">
        <f t="shared" si="32"/>
        <v>0</v>
      </c>
      <c r="P110" s="4" t="s">
        <v>92</v>
      </c>
      <c r="Q110" s="5">
        <v>0</v>
      </c>
      <c r="R110" s="5">
        <v>0</v>
      </c>
      <c r="S110" s="3">
        <f t="shared" si="33"/>
        <v>0</v>
      </c>
      <c r="U110" s="4" t="s">
        <v>92</v>
      </c>
      <c r="V110" s="5">
        <v>0</v>
      </c>
      <c r="W110" s="5">
        <v>0</v>
      </c>
      <c r="X110" s="3">
        <f t="shared" si="34"/>
        <v>0</v>
      </c>
      <c r="Z110" s="4" t="s">
        <v>92</v>
      </c>
      <c r="AA110" s="5">
        <v>0</v>
      </c>
      <c r="AB110" s="5">
        <v>0</v>
      </c>
      <c r="AC110" s="3">
        <f t="shared" si="35"/>
        <v>0</v>
      </c>
      <c r="AE110" s="4" t="s">
        <v>92</v>
      </c>
      <c r="AF110" s="5">
        <v>0</v>
      </c>
      <c r="AG110" s="5">
        <v>0</v>
      </c>
      <c r="AH110" s="3">
        <f t="shared" si="36"/>
        <v>0</v>
      </c>
      <c r="AJ110" s="4" t="s">
        <v>92</v>
      </c>
      <c r="AK110" s="5">
        <v>0</v>
      </c>
      <c r="AL110" s="5">
        <v>0</v>
      </c>
      <c r="AM110" s="3">
        <f t="shared" si="37"/>
        <v>0</v>
      </c>
      <c r="AO110" s="4" t="s">
        <v>92</v>
      </c>
      <c r="AP110" s="5">
        <v>0</v>
      </c>
      <c r="AQ110" s="5">
        <v>0</v>
      </c>
      <c r="AR110" s="3">
        <f t="shared" si="38"/>
        <v>0</v>
      </c>
      <c r="AT110" s="4" t="s">
        <v>92</v>
      </c>
      <c r="AU110" s="5">
        <v>0</v>
      </c>
      <c r="AV110" s="5">
        <v>0</v>
      </c>
      <c r="AW110" s="3">
        <f t="shared" si="39"/>
        <v>0</v>
      </c>
      <c r="AY110" s="4" t="s">
        <v>92</v>
      </c>
      <c r="AZ110" s="5">
        <v>0</v>
      </c>
      <c r="BA110" s="5">
        <v>0</v>
      </c>
      <c r="BB110" s="3">
        <f t="shared" si="40"/>
        <v>0</v>
      </c>
      <c r="BD110" s="4" t="s">
        <v>92</v>
      </c>
      <c r="BE110" s="5">
        <v>0</v>
      </c>
      <c r="BF110" s="5">
        <v>0</v>
      </c>
      <c r="BG110" s="3">
        <f t="shared" si="41"/>
        <v>0</v>
      </c>
      <c r="BI110" s="4" t="s">
        <v>92</v>
      </c>
      <c r="BJ110" s="5">
        <v>0</v>
      </c>
      <c r="BK110" s="5">
        <v>0</v>
      </c>
      <c r="BL110" s="3">
        <f t="shared" si="42"/>
        <v>0</v>
      </c>
      <c r="BN110" s="4" t="s">
        <v>92</v>
      </c>
      <c r="BO110" s="5">
        <v>0</v>
      </c>
      <c r="BP110" s="5">
        <v>0</v>
      </c>
      <c r="BQ110" s="3">
        <f t="shared" si="43"/>
        <v>0</v>
      </c>
      <c r="BS110" s="4" t="s">
        <v>92</v>
      </c>
      <c r="BT110" s="5">
        <v>0</v>
      </c>
      <c r="BU110" s="5">
        <v>0</v>
      </c>
      <c r="BV110" s="3">
        <f t="shared" si="44"/>
        <v>0</v>
      </c>
      <c r="BX110" s="4" t="s">
        <v>92</v>
      </c>
      <c r="BY110" s="5">
        <v>0</v>
      </c>
      <c r="BZ110" s="5">
        <v>0</v>
      </c>
      <c r="CA110" s="3">
        <f t="shared" si="45"/>
        <v>0</v>
      </c>
      <c r="CC110" s="4" t="s">
        <v>92</v>
      </c>
      <c r="CD110" s="5">
        <v>0</v>
      </c>
      <c r="CE110" s="5">
        <v>0</v>
      </c>
      <c r="CF110" s="3">
        <f t="shared" si="46"/>
        <v>0</v>
      </c>
      <c r="CH110" s="4" t="s">
        <v>92</v>
      </c>
      <c r="CI110" s="5">
        <v>0</v>
      </c>
      <c r="CJ110" s="5">
        <v>0</v>
      </c>
      <c r="CK110" s="3">
        <f t="shared" si="47"/>
        <v>0</v>
      </c>
      <c r="CM110" s="4" t="s">
        <v>92</v>
      </c>
      <c r="CN110" s="5">
        <v>0</v>
      </c>
      <c r="CO110" s="5">
        <v>0</v>
      </c>
      <c r="CP110" s="3">
        <f t="shared" si="48"/>
        <v>0</v>
      </c>
      <c r="CR110" s="4" t="s">
        <v>92</v>
      </c>
      <c r="CS110" s="5">
        <v>0</v>
      </c>
      <c r="CT110" s="5">
        <v>0</v>
      </c>
      <c r="CU110" s="3">
        <f t="shared" si="49"/>
        <v>0</v>
      </c>
      <c r="CW110" s="4" t="s">
        <v>92</v>
      </c>
      <c r="CX110" s="5">
        <v>0</v>
      </c>
      <c r="CY110" s="5">
        <v>0</v>
      </c>
      <c r="CZ110" s="3">
        <f t="shared" si="50"/>
        <v>0</v>
      </c>
      <c r="DB110" s="4" t="s">
        <v>92</v>
      </c>
      <c r="DC110" s="5">
        <v>0</v>
      </c>
      <c r="DD110" s="5">
        <v>0</v>
      </c>
      <c r="DE110" s="3">
        <f t="shared" si="51"/>
        <v>0</v>
      </c>
      <c r="DG110" s="4" t="s">
        <v>92</v>
      </c>
      <c r="DH110" s="5">
        <v>0</v>
      </c>
      <c r="DI110" s="5">
        <v>0</v>
      </c>
      <c r="DJ110" s="3">
        <f t="shared" si="52"/>
        <v>0</v>
      </c>
      <c r="DL110" s="4" t="s">
        <v>92</v>
      </c>
      <c r="DM110" s="5">
        <v>0</v>
      </c>
      <c r="DN110" s="5">
        <v>0</v>
      </c>
      <c r="DO110" s="3">
        <f t="shared" si="53"/>
        <v>0</v>
      </c>
      <c r="DQ110" s="4" t="s">
        <v>92</v>
      </c>
      <c r="DR110" s="5">
        <v>0</v>
      </c>
      <c r="DS110" s="5">
        <v>0</v>
      </c>
      <c r="DT110" s="3">
        <f t="shared" si="54"/>
        <v>0</v>
      </c>
      <c r="DV110" s="4" t="s">
        <v>92</v>
      </c>
      <c r="DW110" s="5">
        <v>0</v>
      </c>
      <c r="DX110" s="5">
        <v>0</v>
      </c>
      <c r="DY110" s="3">
        <f t="shared" si="55"/>
        <v>0</v>
      </c>
      <c r="EA110" s="4" t="s">
        <v>92</v>
      </c>
      <c r="EB110" s="5">
        <v>0</v>
      </c>
      <c r="EC110" s="5">
        <v>0</v>
      </c>
      <c r="ED110" s="3">
        <f t="shared" si="56"/>
        <v>0</v>
      </c>
      <c r="EF110" s="4" t="s">
        <v>92</v>
      </c>
      <c r="EG110" s="5">
        <v>0</v>
      </c>
      <c r="EH110" s="5">
        <v>0</v>
      </c>
      <c r="EI110" s="3">
        <f t="shared" si="57"/>
        <v>0</v>
      </c>
      <c r="EK110" s="4" t="s">
        <v>92</v>
      </c>
      <c r="EL110" s="5">
        <v>0</v>
      </c>
      <c r="EM110" s="5">
        <v>0</v>
      </c>
      <c r="EN110" s="3">
        <f t="shared" si="58"/>
        <v>0</v>
      </c>
      <c r="EP110" s="4" t="s">
        <v>92</v>
      </c>
      <c r="EQ110" s="5">
        <v>0</v>
      </c>
      <c r="ER110" s="5">
        <v>0</v>
      </c>
      <c r="ES110" s="3">
        <f t="shared" si="59"/>
        <v>0</v>
      </c>
    </row>
    <row r="112" spans="1:149">
      <c r="A112" s="16" t="s">
        <v>93</v>
      </c>
      <c r="B112" s="17"/>
      <c r="F112" s="16" t="s">
        <v>93</v>
      </c>
      <c r="G112" s="17"/>
      <c r="K112" s="16" t="s">
        <v>93</v>
      </c>
      <c r="L112" s="17"/>
      <c r="P112" s="16" t="s">
        <v>93</v>
      </c>
      <c r="Q112" s="17"/>
      <c r="U112" s="16" t="s">
        <v>93</v>
      </c>
      <c r="V112" s="17"/>
      <c r="Z112" s="16" t="s">
        <v>93</v>
      </c>
      <c r="AA112" s="17"/>
      <c r="AE112" s="16" t="s">
        <v>93</v>
      </c>
      <c r="AF112" s="17"/>
      <c r="AJ112" s="16" t="s">
        <v>93</v>
      </c>
      <c r="AK112" s="17"/>
      <c r="AO112" s="16" t="s">
        <v>93</v>
      </c>
      <c r="AP112" s="17"/>
      <c r="AT112" s="16" t="s">
        <v>93</v>
      </c>
      <c r="AU112" s="17"/>
      <c r="AY112" s="16" t="s">
        <v>93</v>
      </c>
      <c r="AZ112" s="17"/>
      <c r="BD112" s="16" t="s">
        <v>93</v>
      </c>
      <c r="BE112" s="17"/>
      <c r="BI112" s="16" t="s">
        <v>93</v>
      </c>
      <c r="BJ112" s="17"/>
      <c r="BN112" s="16" t="s">
        <v>93</v>
      </c>
      <c r="BO112" s="17"/>
      <c r="BS112" s="16" t="s">
        <v>93</v>
      </c>
      <c r="BT112" s="17"/>
      <c r="BX112" s="16" t="s">
        <v>93</v>
      </c>
      <c r="BY112" s="17"/>
      <c r="CC112" s="16" t="s">
        <v>93</v>
      </c>
      <c r="CD112" s="17"/>
      <c r="CH112" s="16" t="s">
        <v>93</v>
      </c>
      <c r="CI112" s="17"/>
      <c r="CM112" s="16" t="s">
        <v>93</v>
      </c>
      <c r="CN112" s="17"/>
      <c r="CR112" s="16" t="s">
        <v>93</v>
      </c>
      <c r="CS112" s="17"/>
      <c r="CW112" s="16" t="s">
        <v>93</v>
      </c>
      <c r="CX112" s="17"/>
      <c r="DB112" s="16" t="s">
        <v>93</v>
      </c>
      <c r="DC112" s="17"/>
      <c r="DG112" s="16" t="s">
        <v>93</v>
      </c>
      <c r="DH112" s="17"/>
      <c r="DL112" s="16" t="s">
        <v>93</v>
      </c>
      <c r="DM112" s="17"/>
      <c r="DQ112" s="16" t="s">
        <v>93</v>
      </c>
      <c r="DR112" s="17"/>
      <c r="DV112" s="16" t="s">
        <v>93</v>
      </c>
      <c r="DW112" s="17"/>
      <c r="EA112" s="16" t="s">
        <v>93</v>
      </c>
      <c r="EB112" s="17"/>
      <c r="EF112" s="16" t="s">
        <v>93</v>
      </c>
      <c r="EG112" s="17"/>
      <c r="EK112" s="16" t="s">
        <v>93</v>
      </c>
      <c r="EL112" s="17"/>
      <c r="EP112" s="16" t="s">
        <v>93</v>
      </c>
      <c r="EQ112" s="17"/>
    </row>
    <row r="113" spans="1:147">
      <c r="A113" s="6" t="s">
        <v>94</v>
      </c>
      <c r="B113" s="4"/>
      <c r="F113" s="6" t="s">
        <v>94</v>
      </c>
      <c r="G113" s="4"/>
      <c r="K113" s="6" t="s">
        <v>94</v>
      </c>
      <c r="L113" s="4"/>
      <c r="P113" s="6" t="s">
        <v>94</v>
      </c>
      <c r="Q113" s="4"/>
      <c r="U113" s="6" t="s">
        <v>94</v>
      </c>
      <c r="V113" s="4"/>
      <c r="Z113" s="6" t="s">
        <v>94</v>
      </c>
      <c r="AA113" s="4"/>
      <c r="AE113" s="6" t="s">
        <v>94</v>
      </c>
      <c r="AF113" s="4"/>
      <c r="AJ113" s="6" t="s">
        <v>94</v>
      </c>
      <c r="AK113" s="4"/>
      <c r="AO113" s="6" t="s">
        <v>94</v>
      </c>
      <c r="AP113" s="4"/>
      <c r="AT113" s="6" t="s">
        <v>94</v>
      </c>
      <c r="AU113" s="4"/>
      <c r="AY113" s="6" t="s">
        <v>94</v>
      </c>
      <c r="AZ113" s="4"/>
      <c r="BD113" s="6" t="s">
        <v>94</v>
      </c>
      <c r="BE113" s="4"/>
      <c r="BI113" s="6" t="s">
        <v>94</v>
      </c>
      <c r="BJ113" s="4"/>
      <c r="BN113" s="6" t="s">
        <v>94</v>
      </c>
      <c r="BO113" s="4"/>
      <c r="BS113" s="6" t="s">
        <v>94</v>
      </c>
      <c r="BT113" s="4"/>
      <c r="BX113" s="6" t="s">
        <v>94</v>
      </c>
      <c r="BY113" s="4"/>
      <c r="CC113" s="6" t="s">
        <v>94</v>
      </c>
      <c r="CD113" s="4"/>
      <c r="CH113" s="6" t="s">
        <v>94</v>
      </c>
      <c r="CI113" s="4"/>
      <c r="CM113" s="6" t="s">
        <v>94</v>
      </c>
      <c r="CN113" s="4"/>
      <c r="CR113" s="6" t="s">
        <v>94</v>
      </c>
      <c r="CS113" s="4"/>
      <c r="CW113" s="6" t="s">
        <v>94</v>
      </c>
      <c r="CX113" s="4"/>
      <c r="DB113" s="6" t="s">
        <v>94</v>
      </c>
      <c r="DC113" s="4"/>
      <c r="DG113" s="6" t="s">
        <v>94</v>
      </c>
      <c r="DH113" s="4"/>
      <c r="DL113" s="6" t="s">
        <v>94</v>
      </c>
      <c r="DM113" s="4"/>
      <c r="DQ113" s="6" t="s">
        <v>94</v>
      </c>
      <c r="DR113" s="4"/>
      <c r="DV113" s="6" t="s">
        <v>94</v>
      </c>
      <c r="DW113" s="4"/>
      <c r="EA113" s="6" t="s">
        <v>94</v>
      </c>
      <c r="EB113" s="4"/>
      <c r="EF113" s="6" t="s">
        <v>94</v>
      </c>
      <c r="EG113" s="4"/>
      <c r="EK113" s="6" t="s">
        <v>94</v>
      </c>
      <c r="EL113" s="4"/>
      <c r="EP113" s="6" t="s">
        <v>94</v>
      </c>
      <c r="EQ113" s="4"/>
    </row>
    <row r="114" spans="1:147">
      <c r="A114" s="4" t="s">
        <v>95</v>
      </c>
      <c r="B114" s="5">
        <f>50+108</f>
        <v>158</v>
      </c>
      <c r="F114" s="4" t="s">
        <v>95</v>
      </c>
      <c r="G114" s="5">
        <v>30</v>
      </c>
      <c r="K114" s="4" t="s">
        <v>95</v>
      </c>
      <c r="L114" s="5">
        <v>16</v>
      </c>
      <c r="P114" s="4" t="s">
        <v>95</v>
      </c>
      <c r="Q114" s="5">
        <v>326</v>
      </c>
      <c r="U114" s="4" t="s">
        <v>95</v>
      </c>
      <c r="V114" s="5">
        <v>82</v>
      </c>
      <c r="Z114" s="4" t="s">
        <v>95</v>
      </c>
      <c r="AA114" s="5">
        <v>58</v>
      </c>
      <c r="AE114" s="4" t="s">
        <v>95</v>
      </c>
      <c r="AF114" s="5">
        <v>166</v>
      </c>
      <c r="AJ114" s="4" t="s">
        <v>95</v>
      </c>
      <c r="AK114" s="5">
        <v>25</v>
      </c>
      <c r="AO114" s="4" t="s">
        <v>95</v>
      </c>
      <c r="AP114" s="5">
        <v>120</v>
      </c>
      <c r="AT114" s="4" t="s">
        <v>95</v>
      </c>
      <c r="AU114" s="5">
        <v>152</v>
      </c>
      <c r="AY114" s="4" t="s">
        <v>95</v>
      </c>
      <c r="AZ114" s="5">
        <v>108</v>
      </c>
      <c r="BD114" s="4" t="s">
        <v>95</v>
      </c>
      <c r="BE114" s="5">
        <v>212</v>
      </c>
      <c r="BI114" s="4" t="s">
        <v>95</v>
      </c>
      <c r="BJ114" s="5">
        <v>77</v>
      </c>
      <c r="BN114" s="4" t="s">
        <v>95</v>
      </c>
      <c r="BO114" s="5">
        <v>136</v>
      </c>
      <c r="BS114" s="4" t="s">
        <v>95</v>
      </c>
      <c r="BT114" s="5">
        <v>92</v>
      </c>
      <c r="BX114" s="4" t="s">
        <v>95</v>
      </c>
      <c r="BY114" s="5">
        <v>126</v>
      </c>
      <c r="CC114" s="4" t="s">
        <v>95</v>
      </c>
      <c r="CD114" s="5">
        <v>43</v>
      </c>
      <c r="CH114" s="4" t="s">
        <v>95</v>
      </c>
      <c r="CI114" s="5">
        <v>21</v>
      </c>
      <c r="CM114" s="4" t="s">
        <v>95</v>
      </c>
      <c r="CN114" s="5">
        <v>44</v>
      </c>
      <c r="CR114" s="4" t="s">
        <v>95</v>
      </c>
      <c r="CS114" s="5">
        <v>96</v>
      </c>
      <c r="CW114" s="4" t="s">
        <v>95</v>
      </c>
      <c r="CX114" s="5">
        <v>272</v>
      </c>
      <c r="DB114" s="4" t="s">
        <v>95</v>
      </c>
      <c r="DC114" s="5">
        <v>19</v>
      </c>
      <c r="DG114" s="4" t="s">
        <v>95</v>
      </c>
      <c r="DH114" s="5">
        <v>105</v>
      </c>
      <c r="DL114" s="4" t="s">
        <v>95</v>
      </c>
      <c r="DM114" s="5">
        <v>185</v>
      </c>
      <c r="DQ114" s="4" t="s">
        <v>95</v>
      </c>
      <c r="DR114" s="5">
        <v>467</v>
      </c>
      <c r="DV114" s="4" t="s">
        <v>95</v>
      </c>
      <c r="DW114" s="5">
        <v>74</v>
      </c>
      <c r="EA114" s="4" t="s">
        <v>95</v>
      </c>
      <c r="EB114" s="5">
        <v>70</v>
      </c>
      <c r="EF114" s="4" t="s">
        <v>95</v>
      </c>
      <c r="EG114" s="5">
        <v>41</v>
      </c>
      <c r="EK114" s="4" t="s">
        <v>95</v>
      </c>
      <c r="EL114" s="5">
        <v>78</v>
      </c>
      <c r="EP114" s="4" t="s">
        <v>95</v>
      </c>
      <c r="EQ114" s="5">
        <v>90</v>
      </c>
    </row>
    <row r="115" spans="1:147">
      <c r="A115" s="4" t="s">
        <v>96</v>
      </c>
      <c r="B115" s="5">
        <v>7</v>
      </c>
      <c r="F115" s="4" t="s">
        <v>96</v>
      </c>
      <c r="G115" s="5">
        <v>3</v>
      </c>
      <c r="K115" s="4" t="s">
        <v>96</v>
      </c>
      <c r="L115" s="5">
        <v>0</v>
      </c>
      <c r="P115" s="4" t="s">
        <v>96</v>
      </c>
      <c r="Q115" s="5">
        <v>4</v>
      </c>
      <c r="U115" s="4" t="s">
        <v>96</v>
      </c>
      <c r="V115" s="5">
        <v>0</v>
      </c>
      <c r="Z115" s="4" t="s">
        <v>96</v>
      </c>
      <c r="AA115" s="5">
        <v>1</v>
      </c>
      <c r="AE115" s="4" t="s">
        <v>96</v>
      </c>
      <c r="AF115" s="5">
        <v>1</v>
      </c>
      <c r="AJ115" s="4" t="s">
        <v>96</v>
      </c>
      <c r="AK115" s="5">
        <v>0</v>
      </c>
      <c r="AO115" s="4" t="s">
        <v>96</v>
      </c>
      <c r="AP115" s="5">
        <v>5</v>
      </c>
      <c r="AT115" s="4" t="s">
        <v>96</v>
      </c>
      <c r="AU115" s="5">
        <v>4</v>
      </c>
      <c r="AY115" s="4" t="s">
        <v>96</v>
      </c>
      <c r="AZ115" s="5">
        <v>3</v>
      </c>
      <c r="BD115" s="4" t="s">
        <v>96</v>
      </c>
      <c r="BE115" s="5">
        <v>10</v>
      </c>
      <c r="BI115" s="4" t="s">
        <v>96</v>
      </c>
      <c r="BJ115" s="5">
        <v>3</v>
      </c>
      <c r="BN115" s="4" t="s">
        <v>96</v>
      </c>
      <c r="BO115" s="5">
        <v>2</v>
      </c>
      <c r="BS115" s="4" t="s">
        <v>96</v>
      </c>
      <c r="BT115" s="5">
        <v>3</v>
      </c>
      <c r="BX115" s="4" t="s">
        <v>96</v>
      </c>
      <c r="BY115" s="5">
        <v>1</v>
      </c>
      <c r="CC115" s="4" t="s">
        <v>96</v>
      </c>
      <c r="CD115" s="5">
        <v>1</v>
      </c>
      <c r="CH115" s="4" t="s">
        <v>96</v>
      </c>
      <c r="CI115" s="5">
        <v>5</v>
      </c>
      <c r="CM115" s="4" t="s">
        <v>96</v>
      </c>
      <c r="CN115" s="5">
        <v>2</v>
      </c>
      <c r="CR115" s="4" t="s">
        <v>96</v>
      </c>
      <c r="CS115" s="5">
        <v>7</v>
      </c>
      <c r="CW115" s="4" t="s">
        <v>96</v>
      </c>
      <c r="CX115" s="5">
        <v>3</v>
      </c>
      <c r="DB115" s="4" t="s">
        <v>96</v>
      </c>
      <c r="DC115" s="5">
        <v>0</v>
      </c>
      <c r="DG115" s="4" t="s">
        <v>96</v>
      </c>
      <c r="DH115" s="5">
        <v>10</v>
      </c>
      <c r="DL115" s="4" t="s">
        <v>96</v>
      </c>
      <c r="DM115" s="5">
        <v>11</v>
      </c>
      <c r="DQ115" s="4" t="s">
        <v>96</v>
      </c>
      <c r="DR115" s="5">
        <v>18</v>
      </c>
      <c r="DV115" s="4" t="s">
        <v>96</v>
      </c>
      <c r="DW115" s="5">
        <v>2</v>
      </c>
      <c r="EA115" s="4" t="s">
        <v>96</v>
      </c>
      <c r="EB115" s="5">
        <v>5</v>
      </c>
      <c r="EF115" s="4" t="s">
        <v>96</v>
      </c>
      <c r="EG115" s="5">
        <v>16</v>
      </c>
      <c r="EK115" s="4" t="s">
        <v>96</v>
      </c>
      <c r="EL115" s="5">
        <v>3</v>
      </c>
      <c r="EP115" s="4" t="s">
        <v>96</v>
      </c>
      <c r="EQ115" s="5">
        <v>19</v>
      </c>
    </row>
    <row r="116" spans="1:147">
      <c r="A116" s="4" t="s">
        <v>97</v>
      </c>
      <c r="B116" s="5">
        <v>1</v>
      </c>
      <c r="F116" s="4" t="s">
        <v>97</v>
      </c>
      <c r="G116" s="5">
        <v>0</v>
      </c>
      <c r="K116" s="4" t="s">
        <v>97</v>
      </c>
      <c r="L116" s="5">
        <v>0</v>
      </c>
      <c r="P116" s="4" t="s">
        <v>97</v>
      </c>
      <c r="Q116" s="5">
        <v>0</v>
      </c>
      <c r="U116" s="4" t="s">
        <v>97</v>
      </c>
      <c r="V116" s="5">
        <v>0</v>
      </c>
      <c r="Z116" s="4" t="s">
        <v>97</v>
      </c>
      <c r="AA116" s="5">
        <v>0</v>
      </c>
      <c r="AE116" s="4" t="s">
        <v>97</v>
      </c>
      <c r="AF116" s="5">
        <v>0</v>
      </c>
      <c r="AJ116" s="4" t="s">
        <v>97</v>
      </c>
      <c r="AK116" s="5">
        <v>0</v>
      </c>
      <c r="AO116" s="4" t="s">
        <v>97</v>
      </c>
      <c r="AP116" s="5">
        <v>0</v>
      </c>
      <c r="AT116" s="4" t="s">
        <v>97</v>
      </c>
      <c r="AU116" s="5">
        <v>0</v>
      </c>
      <c r="AY116" s="4" t="s">
        <v>97</v>
      </c>
      <c r="AZ116" s="5">
        <v>0</v>
      </c>
      <c r="BD116" s="4" t="s">
        <v>97</v>
      </c>
      <c r="BE116" s="5">
        <v>1</v>
      </c>
      <c r="BI116" s="4" t="s">
        <v>97</v>
      </c>
      <c r="BJ116" s="5">
        <v>0</v>
      </c>
      <c r="BN116" s="4" t="s">
        <v>97</v>
      </c>
      <c r="BO116" s="5">
        <v>0</v>
      </c>
      <c r="BS116" s="4" t="s">
        <v>97</v>
      </c>
      <c r="BT116" s="5">
        <v>0</v>
      </c>
      <c r="BX116" s="4" t="s">
        <v>97</v>
      </c>
      <c r="BY116" s="5">
        <v>0</v>
      </c>
      <c r="CC116" s="4" t="s">
        <v>97</v>
      </c>
      <c r="CD116" s="5">
        <v>0</v>
      </c>
      <c r="CH116" s="4" t="s">
        <v>97</v>
      </c>
      <c r="CI116" s="5">
        <v>0</v>
      </c>
      <c r="CM116" s="4" t="s">
        <v>97</v>
      </c>
      <c r="CN116" s="5">
        <v>0</v>
      </c>
      <c r="CR116" s="4" t="s">
        <v>97</v>
      </c>
      <c r="CS116" s="5">
        <v>0</v>
      </c>
      <c r="CW116" s="4" t="s">
        <v>97</v>
      </c>
      <c r="CX116" s="5">
        <v>0</v>
      </c>
      <c r="DB116" s="4" t="s">
        <v>97</v>
      </c>
      <c r="DC116" s="5">
        <v>0</v>
      </c>
      <c r="DG116" s="4" t="s">
        <v>97</v>
      </c>
      <c r="DH116" s="5">
        <v>2</v>
      </c>
      <c r="DL116" s="4" t="s">
        <v>97</v>
      </c>
      <c r="DM116" s="5">
        <v>0</v>
      </c>
      <c r="DQ116" s="4" t="s">
        <v>97</v>
      </c>
      <c r="DR116" s="5">
        <v>2</v>
      </c>
      <c r="DV116" s="4" t="s">
        <v>97</v>
      </c>
      <c r="DW116" s="5">
        <v>0</v>
      </c>
      <c r="EA116" s="4" t="s">
        <v>97</v>
      </c>
      <c r="EB116" s="5">
        <v>0</v>
      </c>
      <c r="EF116" s="4" t="s">
        <v>97</v>
      </c>
      <c r="EG116" s="5">
        <v>0</v>
      </c>
      <c r="EK116" s="4" t="s">
        <v>97</v>
      </c>
      <c r="EL116" s="5">
        <v>0</v>
      </c>
      <c r="EP116" s="4" t="s">
        <v>97</v>
      </c>
      <c r="EQ116" s="5">
        <v>0</v>
      </c>
    </row>
    <row r="117" spans="1:147">
      <c r="A117" s="4" t="s">
        <v>98</v>
      </c>
      <c r="B117" s="5">
        <v>0</v>
      </c>
      <c r="F117" s="4" t="s">
        <v>98</v>
      </c>
      <c r="G117" s="5">
        <v>3</v>
      </c>
      <c r="K117" s="4" t="s">
        <v>98</v>
      </c>
      <c r="L117" s="5">
        <v>0</v>
      </c>
      <c r="P117" s="4" t="s">
        <v>98</v>
      </c>
      <c r="Q117" s="5">
        <v>0</v>
      </c>
      <c r="U117" s="4" t="s">
        <v>98</v>
      </c>
      <c r="V117" s="5">
        <v>2</v>
      </c>
      <c r="Z117" s="4" t="s">
        <v>98</v>
      </c>
      <c r="AA117" s="5">
        <v>0</v>
      </c>
      <c r="AE117" s="4" t="s">
        <v>98</v>
      </c>
      <c r="AF117" s="5">
        <v>0</v>
      </c>
      <c r="AJ117" s="4" t="s">
        <v>98</v>
      </c>
      <c r="AK117" s="5">
        <v>0</v>
      </c>
      <c r="AO117" s="4" t="s">
        <v>98</v>
      </c>
      <c r="AP117" s="5">
        <v>0</v>
      </c>
      <c r="AT117" s="4" t="s">
        <v>98</v>
      </c>
      <c r="AU117" s="5">
        <v>0</v>
      </c>
      <c r="AY117" s="4" t="s">
        <v>98</v>
      </c>
      <c r="AZ117" s="5">
        <v>0</v>
      </c>
      <c r="BD117" s="4" t="s">
        <v>98</v>
      </c>
      <c r="BE117" s="5">
        <v>0</v>
      </c>
      <c r="BI117" s="4" t="s">
        <v>98</v>
      </c>
      <c r="BJ117" s="5">
        <v>1</v>
      </c>
      <c r="BN117" s="4" t="s">
        <v>98</v>
      </c>
      <c r="BO117" s="5">
        <v>0</v>
      </c>
      <c r="BS117" s="4" t="s">
        <v>98</v>
      </c>
      <c r="BT117" s="5">
        <v>0</v>
      </c>
      <c r="BX117" s="4" t="s">
        <v>98</v>
      </c>
      <c r="BY117" s="5">
        <v>1</v>
      </c>
      <c r="CC117" s="4" t="s">
        <v>98</v>
      </c>
      <c r="CD117" s="5">
        <v>0</v>
      </c>
      <c r="CH117" s="4" t="s">
        <v>98</v>
      </c>
      <c r="CI117" s="5">
        <v>0</v>
      </c>
      <c r="CM117" s="4" t="s">
        <v>98</v>
      </c>
      <c r="CN117" s="5">
        <v>0</v>
      </c>
      <c r="CR117" s="4" t="s">
        <v>98</v>
      </c>
      <c r="CS117" s="5">
        <v>0</v>
      </c>
      <c r="CW117" s="4" t="s">
        <v>98</v>
      </c>
      <c r="CX117" s="5">
        <v>0</v>
      </c>
      <c r="DB117" s="4" t="s">
        <v>98</v>
      </c>
      <c r="DC117" s="5">
        <v>0</v>
      </c>
      <c r="DG117" s="4" t="s">
        <v>98</v>
      </c>
      <c r="DH117" s="5">
        <v>0</v>
      </c>
      <c r="DL117" s="4" t="s">
        <v>98</v>
      </c>
      <c r="DM117" s="5">
        <v>0</v>
      </c>
      <c r="DQ117" s="4" t="s">
        <v>98</v>
      </c>
      <c r="DR117" s="5">
        <v>1</v>
      </c>
      <c r="DV117" s="4" t="s">
        <v>98</v>
      </c>
      <c r="DW117" s="5">
        <v>0</v>
      </c>
      <c r="EA117" s="4" t="s">
        <v>98</v>
      </c>
      <c r="EB117" s="5">
        <v>0</v>
      </c>
      <c r="EF117" s="4" t="s">
        <v>98</v>
      </c>
      <c r="EG117" s="5">
        <v>0</v>
      </c>
      <c r="EK117" s="4" t="s">
        <v>98</v>
      </c>
      <c r="EL117" s="5">
        <v>0</v>
      </c>
      <c r="EP117" s="4" t="s">
        <v>98</v>
      </c>
      <c r="EQ117" s="5">
        <v>0</v>
      </c>
    </row>
    <row r="118" spans="1:147">
      <c r="A118" s="4" t="s">
        <v>99</v>
      </c>
      <c r="B118" s="5">
        <v>0</v>
      </c>
      <c r="F118" s="4" t="s">
        <v>99</v>
      </c>
      <c r="G118" s="5">
        <v>0</v>
      </c>
      <c r="K118" s="4" t="s">
        <v>99</v>
      </c>
      <c r="L118" s="5">
        <v>0</v>
      </c>
      <c r="P118" s="4" t="s">
        <v>99</v>
      </c>
      <c r="Q118" s="5">
        <v>0</v>
      </c>
      <c r="U118" s="4" t="s">
        <v>99</v>
      </c>
      <c r="V118" s="5">
        <v>0</v>
      </c>
      <c r="Z118" s="4" t="s">
        <v>99</v>
      </c>
      <c r="AA118" s="5">
        <v>0</v>
      </c>
      <c r="AE118" s="4" t="s">
        <v>99</v>
      </c>
      <c r="AF118" s="5">
        <v>1</v>
      </c>
      <c r="AJ118" s="4" t="s">
        <v>99</v>
      </c>
      <c r="AK118" s="5">
        <v>0</v>
      </c>
      <c r="AO118" s="4" t="s">
        <v>99</v>
      </c>
      <c r="AP118" s="5">
        <v>0</v>
      </c>
      <c r="AT118" s="4" t="s">
        <v>99</v>
      </c>
      <c r="AU118" s="5">
        <v>0</v>
      </c>
      <c r="AY118" s="4" t="s">
        <v>99</v>
      </c>
      <c r="AZ118" s="5">
        <v>0</v>
      </c>
      <c r="BD118" s="4" t="s">
        <v>99</v>
      </c>
      <c r="BE118" s="5">
        <v>0</v>
      </c>
      <c r="BI118" s="4" t="s">
        <v>99</v>
      </c>
      <c r="BJ118" s="5">
        <v>1</v>
      </c>
      <c r="BN118" s="4" t="s">
        <v>99</v>
      </c>
      <c r="BO118" s="5">
        <v>0</v>
      </c>
      <c r="BS118" s="4" t="s">
        <v>99</v>
      </c>
      <c r="BT118" s="5">
        <v>0</v>
      </c>
      <c r="BX118" s="4" t="s">
        <v>99</v>
      </c>
      <c r="BY118" s="5">
        <v>0</v>
      </c>
      <c r="CC118" s="4" t="s">
        <v>99</v>
      </c>
      <c r="CD118" s="5">
        <v>0</v>
      </c>
      <c r="CH118" s="4" t="s">
        <v>99</v>
      </c>
      <c r="CI118" s="5">
        <v>0</v>
      </c>
      <c r="CM118" s="4" t="s">
        <v>99</v>
      </c>
      <c r="CN118" s="5">
        <v>0</v>
      </c>
      <c r="CR118" s="4" t="s">
        <v>99</v>
      </c>
      <c r="CS118" s="5">
        <v>0</v>
      </c>
      <c r="CW118" s="4" t="s">
        <v>99</v>
      </c>
      <c r="CX118" s="5">
        <v>2</v>
      </c>
      <c r="DB118" s="4" t="s">
        <v>99</v>
      </c>
      <c r="DC118" s="5">
        <v>0</v>
      </c>
      <c r="DG118" s="4" t="s">
        <v>99</v>
      </c>
      <c r="DH118" s="5">
        <v>0</v>
      </c>
      <c r="DL118" s="4" t="s">
        <v>99</v>
      </c>
      <c r="DM118" s="5">
        <v>3</v>
      </c>
      <c r="DQ118" s="4" t="s">
        <v>99</v>
      </c>
      <c r="DR118" s="5">
        <v>1</v>
      </c>
      <c r="DV118" s="4" t="s">
        <v>99</v>
      </c>
      <c r="DW118" s="5">
        <v>0</v>
      </c>
      <c r="EA118" s="4" t="s">
        <v>99</v>
      </c>
      <c r="EB118" s="5">
        <v>0</v>
      </c>
      <c r="EF118" s="4" t="s">
        <v>99</v>
      </c>
      <c r="EG118" s="5">
        <v>0</v>
      </c>
      <c r="EK118" s="4" t="s">
        <v>99</v>
      </c>
      <c r="EL118" s="5">
        <v>0</v>
      </c>
      <c r="EP118" s="4" t="s">
        <v>99</v>
      </c>
      <c r="EQ118" s="5">
        <v>0</v>
      </c>
    </row>
    <row r="119" spans="1:147">
      <c r="A119" s="4" t="s">
        <v>100</v>
      </c>
      <c r="B119" s="5">
        <v>4</v>
      </c>
      <c r="F119" s="4" t="s">
        <v>100</v>
      </c>
      <c r="G119" s="5">
        <v>0</v>
      </c>
      <c r="K119" s="4" t="s">
        <v>100</v>
      </c>
      <c r="L119" s="5">
        <v>0</v>
      </c>
      <c r="P119" s="4" t="s">
        <v>100</v>
      </c>
      <c r="Q119" s="5">
        <v>0</v>
      </c>
      <c r="U119" s="4" t="s">
        <v>100</v>
      </c>
      <c r="V119" s="5">
        <v>0</v>
      </c>
      <c r="Z119" s="4" t="s">
        <v>100</v>
      </c>
      <c r="AA119" s="5">
        <v>0</v>
      </c>
      <c r="AE119" s="4" t="s">
        <v>100</v>
      </c>
      <c r="AF119" s="5">
        <v>0</v>
      </c>
      <c r="AJ119" s="4" t="s">
        <v>100</v>
      </c>
      <c r="AK119" s="5">
        <v>0</v>
      </c>
      <c r="AO119" s="4" t="s">
        <v>100</v>
      </c>
      <c r="AP119" s="5">
        <v>0</v>
      </c>
      <c r="AT119" s="4" t="s">
        <v>100</v>
      </c>
      <c r="AU119" s="5">
        <v>0</v>
      </c>
      <c r="AY119" s="4" t="s">
        <v>100</v>
      </c>
      <c r="AZ119" s="5">
        <v>1</v>
      </c>
      <c r="BD119" s="4" t="s">
        <v>100</v>
      </c>
      <c r="BE119" s="5">
        <v>1</v>
      </c>
      <c r="BI119" s="4" t="s">
        <v>100</v>
      </c>
      <c r="BJ119" s="5">
        <v>0</v>
      </c>
      <c r="BN119" s="4" t="s">
        <v>100</v>
      </c>
      <c r="BO119" s="5">
        <v>0</v>
      </c>
      <c r="BS119" s="4" t="s">
        <v>100</v>
      </c>
      <c r="BT119" s="5">
        <v>0</v>
      </c>
      <c r="BX119" s="4" t="s">
        <v>100</v>
      </c>
      <c r="BY119" s="5">
        <v>2</v>
      </c>
      <c r="CC119" s="4" t="s">
        <v>100</v>
      </c>
      <c r="CD119" s="5">
        <v>0</v>
      </c>
      <c r="CH119" s="4" t="s">
        <v>100</v>
      </c>
      <c r="CI119" s="5">
        <v>0</v>
      </c>
      <c r="CM119" s="4" t="s">
        <v>100</v>
      </c>
      <c r="CN119" s="5">
        <v>0</v>
      </c>
      <c r="CR119" s="4" t="s">
        <v>100</v>
      </c>
      <c r="CS119" s="5">
        <v>0</v>
      </c>
      <c r="CW119" s="4" t="s">
        <v>100</v>
      </c>
      <c r="CX119" s="5">
        <v>2</v>
      </c>
      <c r="DB119" s="4" t="s">
        <v>100</v>
      </c>
      <c r="DC119" s="5">
        <v>0</v>
      </c>
      <c r="DG119" s="4" t="s">
        <v>100</v>
      </c>
      <c r="DH119" s="5">
        <v>2</v>
      </c>
      <c r="DL119" s="4" t="s">
        <v>100</v>
      </c>
      <c r="DM119" s="5">
        <v>0</v>
      </c>
      <c r="DQ119" s="4" t="s">
        <v>100</v>
      </c>
      <c r="DR119" s="5">
        <v>0</v>
      </c>
      <c r="DV119" s="4" t="s">
        <v>100</v>
      </c>
      <c r="DW119" s="5">
        <v>0</v>
      </c>
      <c r="EA119" s="4" t="s">
        <v>100</v>
      </c>
      <c r="EB119" s="5">
        <v>6</v>
      </c>
      <c r="EF119" s="4" t="s">
        <v>100</v>
      </c>
      <c r="EG119" s="5">
        <v>1</v>
      </c>
      <c r="EK119" s="4" t="s">
        <v>100</v>
      </c>
      <c r="EL119" s="5">
        <v>0</v>
      </c>
      <c r="EP119" s="4" t="s">
        <v>100</v>
      </c>
      <c r="EQ119" s="5">
        <v>0</v>
      </c>
    </row>
    <row r="120" spans="1:147">
      <c r="A120" s="3" t="s">
        <v>4</v>
      </c>
      <c r="B120" s="3">
        <f>SUM(B114:B119)</f>
        <v>170</v>
      </c>
      <c r="F120" s="3" t="s">
        <v>4</v>
      </c>
      <c r="G120" s="3">
        <v>36</v>
      </c>
      <c r="K120" s="3" t="s">
        <v>4</v>
      </c>
      <c r="L120" s="3">
        <v>16</v>
      </c>
      <c r="P120" s="3" t="s">
        <v>4</v>
      </c>
      <c r="Q120" s="3">
        <v>330</v>
      </c>
      <c r="U120" s="3" t="s">
        <v>4</v>
      </c>
      <c r="V120" s="3">
        <v>84</v>
      </c>
      <c r="Z120" s="3" t="s">
        <v>4</v>
      </c>
      <c r="AA120" s="3">
        <v>59</v>
      </c>
      <c r="AE120" s="3" t="s">
        <v>4</v>
      </c>
      <c r="AF120" s="3">
        <v>168</v>
      </c>
      <c r="AJ120" s="3" t="s">
        <v>4</v>
      </c>
      <c r="AK120" s="3">
        <v>25</v>
      </c>
      <c r="AO120" s="3" t="s">
        <v>4</v>
      </c>
      <c r="AP120" s="3">
        <v>125</v>
      </c>
      <c r="AT120" s="3" t="s">
        <v>4</v>
      </c>
      <c r="AU120" s="3">
        <v>156</v>
      </c>
      <c r="AY120" s="3" t="s">
        <v>4</v>
      </c>
      <c r="AZ120" s="3">
        <v>112</v>
      </c>
      <c r="BD120" s="3" t="s">
        <v>4</v>
      </c>
      <c r="BE120" s="3">
        <v>224</v>
      </c>
      <c r="BI120" s="3" t="s">
        <v>4</v>
      </c>
      <c r="BJ120" s="3">
        <v>82</v>
      </c>
      <c r="BN120" s="3" t="s">
        <v>4</v>
      </c>
      <c r="BO120" s="3">
        <v>138</v>
      </c>
      <c r="BS120" s="3" t="s">
        <v>4</v>
      </c>
      <c r="BT120" s="3">
        <v>95</v>
      </c>
      <c r="BX120" s="3" t="s">
        <v>4</v>
      </c>
      <c r="BY120" s="3">
        <v>130</v>
      </c>
      <c r="CC120" s="3" t="s">
        <v>4</v>
      </c>
      <c r="CD120" s="3">
        <v>44</v>
      </c>
      <c r="CH120" s="3" t="s">
        <v>4</v>
      </c>
      <c r="CI120" s="3">
        <v>26</v>
      </c>
      <c r="CM120" s="3" t="s">
        <v>4</v>
      </c>
      <c r="CN120" s="3">
        <v>46</v>
      </c>
      <c r="CR120" s="3" t="s">
        <v>4</v>
      </c>
      <c r="CS120" s="3">
        <v>103</v>
      </c>
      <c r="CW120" s="3" t="s">
        <v>4</v>
      </c>
      <c r="CX120" s="3">
        <v>279</v>
      </c>
      <c r="DB120" s="3" t="s">
        <v>4</v>
      </c>
      <c r="DC120" s="3">
        <v>19</v>
      </c>
      <c r="DG120" s="3" t="s">
        <v>4</v>
      </c>
      <c r="DH120" s="3">
        <v>119</v>
      </c>
      <c r="DL120" s="3" t="s">
        <v>4</v>
      </c>
      <c r="DM120" s="3">
        <v>199</v>
      </c>
      <c r="DQ120" s="3" t="s">
        <v>4</v>
      </c>
      <c r="DR120" s="3">
        <v>489</v>
      </c>
      <c r="DV120" s="3" t="s">
        <v>4</v>
      </c>
      <c r="DW120" s="3">
        <v>76</v>
      </c>
      <c r="EA120" s="3" t="s">
        <v>4</v>
      </c>
      <c r="EB120" s="3">
        <v>81</v>
      </c>
      <c r="EF120" s="3" t="s">
        <v>4</v>
      </c>
      <c r="EG120" s="3">
        <v>58</v>
      </c>
      <c r="EK120" s="3" t="s">
        <v>4</v>
      </c>
      <c r="EL120" s="3">
        <v>81</v>
      </c>
      <c r="EP120" s="3" t="s">
        <v>4</v>
      </c>
      <c r="EQ120" s="3">
        <v>109</v>
      </c>
    </row>
    <row r="121" spans="1:147">
      <c r="A121" s="6" t="s">
        <v>101</v>
      </c>
      <c r="B121" s="4"/>
      <c r="F121" s="6" t="s">
        <v>101</v>
      </c>
      <c r="G121" s="4"/>
      <c r="K121" s="6" t="s">
        <v>101</v>
      </c>
      <c r="L121" s="4"/>
      <c r="P121" s="6" t="s">
        <v>101</v>
      </c>
      <c r="Q121" s="4"/>
      <c r="U121" s="6" t="s">
        <v>101</v>
      </c>
      <c r="V121" s="4"/>
      <c r="Z121" s="6" t="s">
        <v>101</v>
      </c>
      <c r="AA121" s="4"/>
      <c r="AE121" s="6" t="s">
        <v>101</v>
      </c>
      <c r="AF121" s="4"/>
      <c r="AJ121" s="6" t="s">
        <v>101</v>
      </c>
      <c r="AK121" s="4"/>
      <c r="AO121" s="6" t="s">
        <v>101</v>
      </c>
      <c r="AP121" s="4"/>
      <c r="AT121" s="6" t="s">
        <v>101</v>
      </c>
      <c r="AU121" s="4"/>
      <c r="AY121" s="6" t="s">
        <v>101</v>
      </c>
      <c r="AZ121" s="4"/>
      <c r="BD121" s="6" t="s">
        <v>101</v>
      </c>
      <c r="BE121" s="4"/>
      <c r="BI121" s="6" t="s">
        <v>101</v>
      </c>
      <c r="BJ121" s="4"/>
      <c r="BN121" s="6" t="s">
        <v>101</v>
      </c>
      <c r="BO121" s="4"/>
      <c r="BS121" s="6" t="s">
        <v>101</v>
      </c>
      <c r="BT121" s="4"/>
      <c r="BX121" s="6" t="s">
        <v>101</v>
      </c>
      <c r="BY121" s="4"/>
      <c r="CC121" s="6" t="s">
        <v>101</v>
      </c>
      <c r="CD121" s="4"/>
      <c r="CH121" s="6" t="s">
        <v>101</v>
      </c>
      <c r="CI121" s="4"/>
      <c r="CM121" s="6" t="s">
        <v>101</v>
      </c>
      <c r="CN121" s="4"/>
      <c r="CR121" s="6" t="s">
        <v>101</v>
      </c>
      <c r="CS121" s="4"/>
      <c r="CW121" s="6" t="s">
        <v>101</v>
      </c>
      <c r="CX121" s="4"/>
      <c r="DB121" s="6" t="s">
        <v>101</v>
      </c>
      <c r="DC121" s="4"/>
      <c r="DG121" s="6" t="s">
        <v>101</v>
      </c>
      <c r="DH121" s="4"/>
      <c r="DL121" s="6" t="s">
        <v>101</v>
      </c>
      <c r="DM121" s="4"/>
      <c r="DQ121" s="6" t="s">
        <v>101</v>
      </c>
      <c r="DR121" s="4"/>
      <c r="DV121" s="6" t="s">
        <v>101</v>
      </c>
      <c r="DW121" s="4"/>
      <c r="EA121" s="6" t="s">
        <v>101</v>
      </c>
      <c r="EB121" s="4"/>
      <c r="EF121" s="6" t="s">
        <v>101</v>
      </c>
      <c r="EG121" s="4"/>
      <c r="EK121" s="6" t="s">
        <v>101</v>
      </c>
      <c r="EL121" s="4"/>
      <c r="EP121" s="6" t="s">
        <v>101</v>
      </c>
      <c r="EQ121" s="4"/>
    </row>
    <row r="122" spans="1:147">
      <c r="A122" s="4" t="s">
        <v>102</v>
      </c>
      <c r="B122" s="5">
        <v>3</v>
      </c>
      <c r="F122" s="4" t="s">
        <v>102</v>
      </c>
      <c r="G122" s="5">
        <v>0</v>
      </c>
      <c r="K122" s="4" t="s">
        <v>102</v>
      </c>
      <c r="L122" s="5">
        <v>0</v>
      </c>
      <c r="P122" s="4" t="s">
        <v>102</v>
      </c>
      <c r="Q122" s="5">
        <v>10</v>
      </c>
      <c r="U122" s="4" t="s">
        <v>102</v>
      </c>
      <c r="V122" s="5">
        <v>2</v>
      </c>
      <c r="Z122" s="4" t="s">
        <v>102</v>
      </c>
      <c r="AA122" s="5">
        <v>1</v>
      </c>
      <c r="AE122" s="4" t="s">
        <v>102</v>
      </c>
      <c r="AF122" s="5">
        <v>4</v>
      </c>
      <c r="AJ122" s="4" t="s">
        <v>102</v>
      </c>
      <c r="AK122" s="5">
        <v>2</v>
      </c>
      <c r="AO122" s="4" t="s">
        <v>102</v>
      </c>
      <c r="AP122" s="5">
        <v>1</v>
      </c>
      <c r="AT122" s="4" t="s">
        <v>102</v>
      </c>
      <c r="AU122" s="5">
        <v>3</v>
      </c>
      <c r="AY122" s="4" t="s">
        <v>102</v>
      </c>
      <c r="AZ122" s="5">
        <v>6</v>
      </c>
      <c r="BD122" s="4" t="s">
        <v>102</v>
      </c>
      <c r="BE122" s="5">
        <v>7</v>
      </c>
      <c r="BI122" s="4" t="s">
        <v>102</v>
      </c>
      <c r="BJ122" s="5">
        <v>1</v>
      </c>
      <c r="BN122" s="4" t="s">
        <v>102</v>
      </c>
      <c r="BO122" s="5">
        <v>8</v>
      </c>
      <c r="BS122" s="4" t="s">
        <v>102</v>
      </c>
      <c r="BT122" s="5">
        <v>2</v>
      </c>
      <c r="BX122" s="4" t="s">
        <v>102</v>
      </c>
      <c r="BY122" s="5">
        <v>15</v>
      </c>
      <c r="CC122" s="4" t="s">
        <v>102</v>
      </c>
      <c r="CD122" s="5">
        <v>2</v>
      </c>
      <c r="CH122" s="4" t="s">
        <v>102</v>
      </c>
      <c r="CI122" s="5">
        <v>0</v>
      </c>
      <c r="CM122" s="4" t="s">
        <v>102</v>
      </c>
      <c r="CN122" s="5">
        <v>1</v>
      </c>
      <c r="CR122" s="4" t="s">
        <v>102</v>
      </c>
      <c r="CS122" s="5">
        <v>3</v>
      </c>
      <c r="CW122" s="4" t="s">
        <v>102</v>
      </c>
      <c r="CX122" s="5">
        <v>12</v>
      </c>
      <c r="DB122" s="4" t="s">
        <v>102</v>
      </c>
      <c r="DC122" s="5">
        <v>1</v>
      </c>
      <c r="DG122" s="4" t="s">
        <v>102</v>
      </c>
      <c r="DH122" s="5">
        <v>7</v>
      </c>
      <c r="DL122" s="4" t="s">
        <v>102</v>
      </c>
      <c r="DM122" s="5">
        <v>12</v>
      </c>
      <c r="DQ122" s="4" t="s">
        <v>102</v>
      </c>
      <c r="DR122" s="5">
        <v>17</v>
      </c>
      <c r="DV122" s="4" t="s">
        <v>102</v>
      </c>
      <c r="DW122" s="5">
        <v>14</v>
      </c>
      <c r="EA122" s="4" t="s">
        <v>102</v>
      </c>
      <c r="EB122" s="5">
        <v>3</v>
      </c>
      <c r="EF122" s="4" t="s">
        <v>102</v>
      </c>
      <c r="EG122" s="5">
        <v>3</v>
      </c>
      <c r="EK122" s="4" t="s">
        <v>102</v>
      </c>
      <c r="EL122" s="5">
        <v>8</v>
      </c>
      <c r="EP122" s="4" t="s">
        <v>102</v>
      </c>
      <c r="EQ122" s="5">
        <v>6</v>
      </c>
    </row>
    <row r="123" spans="1:147">
      <c r="A123" s="4" t="s">
        <v>103</v>
      </c>
      <c r="B123" s="5">
        <v>2</v>
      </c>
      <c r="F123" s="4" t="s">
        <v>103</v>
      </c>
      <c r="G123" s="5">
        <v>0</v>
      </c>
      <c r="K123" s="4" t="s">
        <v>103</v>
      </c>
      <c r="L123" s="5">
        <v>0</v>
      </c>
      <c r="P123" s="4" t="s">
        <v>103</v>
      </c>
      <c r="Q123" s="5">
        <v>0</v>
      </c>
      <c r="U123" s="4" t="s">
        <v>103</v>
      </c>
      <c r="V123" s="5">
        <v>2</v>
      </c>
      <c r="Z123" s="4" t="s">
        <v>103</v>
      </c>
      <c r="AA123" s="5">
        <v>3</v>
      </c>
      <c r="AE123" s="4" t="s">
        <v>103</v>
      </c>
      <c r="AF123" s="5">
        <v>0</v>
      </c>
      <c r="AJ123" s="4" t="s">
        <v>103</v>
      </c>
      <c r="AK123" s="5">
        <v>0</v>
      </c>
      <c r="AO123" s="4" t="s">
        <v>103</v>
      </c>
      <c r="AP123" s="5">
        <v>0</v>
      </c>
      <c r="AT123" s="4" t="s">
        <v>103</v>
      </c>
      <c r="AU123" s="5">
        <v>2</v>
      </c>
      <c r="AY123" s="4" t="s">
        <v>103</v>
      </c>
      <c r="AZ123" s="5">
        <v>21</v>
      </c>
      <c r="BD123" s="4" t="s">
        <v>103</v>
      </c>
      <c r="BE123" s="5">
        <v>0</v>
      </c>
      <c r="BI123" s="4" t="s">
        <v>103</v>
      </c>
      <c r="BJ123" s="5">
        <v>0</v>
      </c>
      <c r="BN123" s="4" t="s">
        <v>103</v>
      </c>
      <c r="BO123" s="5">
        <v>2</v>
      </c>
      <c r="BS123" s="4" t="s">
        <v>103</v>
      </c>
      <c r="BT123" s="5">
        <v>0</v>
      </c>
      <c r="BX123" s="4" t="s">
        <v>103</v>
      </c>
      <c r="BY123" s="5">
        <v>2</v>
      </c>
      <c r="CC123" s="4" t="s">
        <v>103</v>
      </c>
      <c r="CD123" s="5">
        <v>0</v>
      </c>
      <c r="CH123" s="4" t="s">
        <v>103</v>
      </c>
      <c r="CI123" s="5">
        <v>0</v>
      </c>
      <c r="CM123" s="4" t="s">
        <v>103</v>
      </c>
      <c r="CN123" s="5">
        <v>0</v>
      </c>
      <c r="CR123" s="4" t="s">
        <v>103</v>
      </c>
      <c r="CS123" s="5">
        <v>0</v>
      </c>
      <c r="CW123" s="4" t="s">
        <v>103</v>
      </c>
      <c r="CX123" s="5">
        <v>2</v>
      </c>
      <c r="DB123" s="4" t="s">
        <v>103</v>
      </c>
      <c r="DC123" s="5">
        <v>0</v>
      </c>
      <c r="DG123" s="4" t="s">
        <v>103</v>
      </c>
      <c r="DH123" s="5">
        <v>0</v>
      </c>
      <c r="DL123" s="4" t="s">
        <v>103</v>
      </c>
      <c r="DM123" s="5">
        <v>1</v>
      </c>
      <c r="DQ123" s="4" t="s">
        <v>103</v>
      </c>
      <c r="DR123" s="5">
        <v>1</v>
      </c>
      <c r="DV123" s="4" t="s">
        <v>103</v>
      </c>
      <c r="DW123" s="5">
        <v>0</v>
      </c>
      <c r="EA123" s="4" t="s">
        <v>103</v>
      </c>
      <c r="EB123" s="5">
        <v>0</v>
      </c>
      <c r="EF123" s="4" t="s">
        <v>103</v>
      </c>
      <c r="EG123" s="5">
        <v>0</v>
      </c>
      <c r="EK123" s="4" t="s">
        <v>103</v>
      </c>
      <c r="EL123" s="5">
        <v>0</v>
      </c>
      <c r="EP123" s="4" t="s">
        <v>103</v>
      </c>
      <c r="EQ123" s="5">
        <v>0</v>
      </c>
    </row>
    <row r="124" spans="1:147">
      <c r="A124" s="4" t="s">
        <v>104</v>
      </c>
      <c r="B124" s="5">
        <f>13+19</f>
        <v>32</v>
      </c>
      <c r="F124" s="4" t="s">
        <v>104</v>
      </c>
      <c r="G124" s="5">
        <v>7</v>
      </c>
      <c r="K124" s="4" t="s">
        <v>104</v>
      </c>
      <c r="L124" s="5">
        <v>6</v>
      </c>
      <c r="P124" s="4" t="s">
        <v>104</v>
      </c>
      <c r="Q124" s="5">
        <v>71</v>
      </c>
      <c r="U124" s="4" t="s">
        <v>104</v>
      </c>
      <c r="V124" s="5">
        <v>23</v>
      </c>
      <c r="Z124" s="4" t="s">
        <v>104</v>
      </c>
      <c r="AA124" s="5">
        <v>8</v>
      </c>
      <c r="AE124" s="4" t="s">
        <v>104</v>
      </c>
      <c r="AF124" s="5">
        <v>40</v>
      </c>
      <c r="AJ124" s="4" t="s">
        <v>104</v>
      </c>
      <c r="AK124" s="5">
        <v>7</v>
      </c>
      <c r="AO124" s="4" t="s">
        <v>104</v>
      </c>
      <c r="AP124" s="5">
        <v>22</v>
      </c>
      <c r="AT124" s="4" t="s">
        <v>104</v>
      </c>
      <c r="AU124" s="5">
        <v>38</v>
      </c>
      <c r="AY124" s="4" t="s">
        <v>104</v>
      </c>
      <c r="AZ124" s="5">
        <v>51</v>
      </c>
      <c r="BD124" s="4" t="s">
        <v>104</v>
      </c>
      <c r="BE124" s="5">
        <v>31</v>
      </c>
      <c r="BI124" s="4" t="s">
        <v>104</v>
      </c>
      <c r="BJ124" s="5">
        <v>14</v>
      </c>
      <c r="BN124" s="4" t="s">
        <v>104</v>
      </c>
      <c r="BO124" s="5">
        <v>33</v>
      </c>
      <c r="BS124" s="4" t="s">
        <v>104</v>
      </c>
      <c r="BT124" s="5">
        <v>37</v>
      </c>
      <c r="BX124" s="4" t="s">
        <v>104</v>
      </c>
      <c r="BY124" s="5">
        <v>33</v>
      </c>
      <c r="CC124" s="4" t="s">
        <v>104</v>
      </c>
      <c r="CD124" s="5">
        <v>13</v>
      </c>
      <c r="CH124" s="4" t="s">
        <v>104</v>
      </c>
      <c r="CI124" s="5">
        <v>3</v>
      </c>
      <c r="CM124" s="4" t="s">
        <v>104</v>
      </c>
      <c r="CN124" s="5">
        <v>12</v>
      </c>
      <c r="CR124" s="4" t="s">
        <v>104</v>
      </c>
      <c r="CS124" s="5">
        <v>22</v>
      </c>
      <c r="CW124" s="4" t="s">
        <v>104</v>
      </c>
      <c r="CX124" s="5">
        <v>62</v>
      </c>
      <c r="DB124" s="4" t="s">
        <v>104</v>
      </c>
      <c r="DC124" s="5">
        <v>3</v>
      </c>
      <c r="DG124" s="4" t="s">
        <v>104</v>
      </c>
      <c r="DH124" s="5">
        <v>23</v>
      </c>
      <c r="DL124" s="4" t="s">
        <v>104</v>
      </c>
      <c r="DM124" s="5">
        <v>53</v>
      </c>
      <c r="DQ124" s="4" t="s">
        <v>104</v>
      </c>
      <c r="DR124" s="5">
        <v>89</v>
      </c>
      <c r="DV124" s="4" t="s">
        <v>104</v>
      </c>
      <c r="DW124" s="5">
        <v>17</v>
      </c>
      <c r="EA124" s="4" t="s">
        <v>104</v>
      </c>
      <c r="EB124" s="5">
        <v>9</v>
      </c>
      <c r="EF124" s="4" t="s">
        <v>104</v>
      </c>
      <c r="EG124" s="5">
        <v>14</v>
      </c>
      <c r="EK124" s="4" t="s">
        <v>104</v>
      </c>
      <c r="EL124" s="5">
        <v>16</v>
      </c>
      <c r="EP124" s="4" t="s">
        <v>104</v>
      </c>
      <c r="EQ124" s="5">
        <v>33</v>
      </c>
    </row>
    <row r="125" spans="1:147">
      <c r="A125" s="4" t="s">
        <v>105</v>
      </c>
      <c r="B125" s="5">
        <v>35</v>
      </c>
      <c r="F125" s="4" t="s">
        <v>105</v>
      </c>
      <c r="G125" s="5">
        <v>8</v>
      </c>
      <c r="K125" s="4" t="s">
        <v>105</v>
      </c>
      <c r="L125" s="5">
        <v>4</v>
      </c>
      <c r="P125" s="4" t="s">
        <v>105</v>
      </c>
      <c r="Q125" s="5">
        <v>58</v>
      </c>
      <c r="U125" s="4" t="s">
        <v>105</v>
      </c>
      <c r="V125" s="5">
        <v>15</v>
      </c>
      <c r="Z125" s="4" t="s">
        <v>105</v>
      </c>
      <c r="AA125" s="5">
        <v>8</v>
      </c>
      <c r="AE125" s="4" t="s">
        <v>105</v>
      </c>
      <c r="AF125" s="5">
        <v>35</v>
      </c>
      <c r="AJ125" s="4" t="s">
        <v>105</v>
      </c>
      <c r="AK125" s="5">
        <v>2</v>
      </c>
      <c r="AO125" s="4" t="s">
        <v>105</v>
      </c>
      <c r="AP125" s="5">
        <v>18</v>
      </c>
      <c r="AT125" s="4" t="s">
        <v>105</v>
      </c>
      <c r="AU125" s="5">
        <v>22</v>
      </c>
      <c r="AY125" s="4" t="s">
        <v>105</v>
      </c>
      <c r="AZ125" s="5">
        <v>13</v>
      </c>
      <c r="BD125" s="4" t="s">
        <v>105</v>
      </c>
      <c r="BE125" s="5">
        <v>39</v>
      </c>
      <c r="BI125" s="4" t="s">
        <v>105</v>
      </c>
      <c r="BJ125" s="5">
        <v>9</v>
      </c>
      <c r="BN125" s="4" t="s">
        <v>105</v>
      </c>
      <c r="BO125" s="5">
        <v>17</v>
      </c>
      <c r="BS125" s="4" t="s">
        <v>105</v>
      </c>
      <c r="BT125" s="5">
        <v>13</v>
      </c>
      <c r="BX125" s="4" t="s">
        <v>105</v>
      </c>
      <c r="BY125" s="5">
        <v>14</v>
      </c>
      <c r="CC125" s="4" t="s">
        <v>105</v>
      </c>
      <c r="CD125" s="5">
        <v>8</v>
      </c>
      <c r="CH125" s="4" t="s">
        <v>105</v>
      </c>
      <c r="CI125" s="5">
        <v>9</v>
      </c>
      <c r="CM125" s="4" t="s">
        <v>105</v>
      </c>
      <c r="CN125" s="5">
        <v>6</v>
      </c>
      <c r="CR125" s="4" t="s">
        <v>105</v>
      </c>
      <c r="CS125" s="5">
        <v>34</v>
      </c>
      <c r="CW125" s="4" t="s">
        <v>105</v>
      </c>
      <c r="CX125" s="5">
        <v>37</v>
      </c>
      <c r="DB125" s="4" t="s">
        <v>105</v>
      </c>
      <c r="DC125" s="5">
        <v>3</v>
      </c>
      <c r="DG125" s="4" t="s">
        <v>105</v>
      </c>
      <c r="DH125" s="5">
        <v>22</v>
      </c>
      <c r="DL125" s="4" t="s">
        <v>105</v>
      </c>
      <c r="DM125" s="5">
        <v>27</v>
      </c>
      <c r="DQ125" s="4" t="s">
        <v>105</v>
      </c>
      <c r="DR125" s="5">
        <v>72</v>
      </c>
      <c r="DV125" s="4" t="s">
        <v>105</v>
      </c>
      <c r="DW125" s="5">
        <v>7</v>
      </c>
      <c r="EA125" s="4" t="s">
        <v>105</v>
      </c>
      <c r="EB125" s="5">
        <v>12</v>
      </c>
      <c r="EF125" s="4" t="s">
        <v>105</v>
      </c>
      <c r="EG125" s="5">
        <v>12</v>
      </c>
      <c r="EK125" s="4" t="s">
        <v>105</v>
      </c>
      <c r="EL125" s="5">
        <v>8</v>
      </c>
      <c r="EP125" s="4" t="s">
        <v>105</v>
      </c>
      <c r="EQ125" s="5">
        <v>16</v>
      </c>
    </row>
    <row r="126" spans="1:147">
      <c r="A126" s="4" t="s">
        <v>106</v>
      </c>
      <c r="B126" s="5">
        <f>24+49</f>
        <v>73</v>
      </c>
      <c r="F126" s="4" t="s">
        <v>106</v>
      </c>
      <c r="G126" s="5">
        <v>13</v>
      </c>
      <c r="K126" s="4" t="s">
        <v>106</v>
      </c>
      <c r="L126" s="5">
        <v>6</v>
      </c>
      <c r="P126" s="4" t="s">
        <v>106</v>
      </c>
      <c r="Q126" s="5">
        <v>141</v>
      </c>
      <c r="U126" s="4" t="s">
        <v>106</v>
      </c>
      <c r="V126" s="5">
        <v>29</v>
      </c>
      <c r="Z126" s="4" t="s">
        <v>106</v>
      </c>
      <c r="AA126" s="5">
        <v>20</v>
      </c>
      <c r="AE126" s="4" t="s">
        <v>106</v>
      </c>
      <c r="AF126" s="5">
        <v>32</v>
      </c>
      <c r="AJ126" s="4" t="s">
        <v>106</v>
      </c>
      <c r="AK126" s="5">
        <v>14</v>
      </c>
      <c r="AO126" s="4" t="s">
        <v>106</v>
      </c>
      <c r="AP126" s="5">
        <v>36</v>
      </c>
      <c r="AT126" s="4" t="s">
        <v>106</v>
      </c>
      <c r="AU126" s="5">
        <v>72</v>
      </c>
      <c r="AY126" s="4" t="s">
        <v>106</v>
      </c>
      <c r="AZ126" s="5">
        <v>6</v>
      </c>
      <c r="BD126" s="4" t="s">
        <v>106</v>
      </c>
      <c r="BE126" s="5">
        <v>85</v>
      </c>
      <c r="BI126" s="4" t="s">
        <v>106</v>
      </c>
      <c r="BJ126" s="5">
        <v>37</v>
      </c>
      <c r="BN126" s="4" t="s">
        <v>106</v>
      </c>
      <c r="BO126" s="5">
        <v>53</v>
      </c>
      <c r="BS126" s="4" t="s">
        <v>106</v>
      </c>
      <c r="BT126" s="5">
        <v>25</v>
      </c>
      <c r="BX126" s="4" t="s">
        <v>106</v>
      </c>
      <c r="BY126" s="5">
        <v>40</v>
      </c>
      <c r="CC126" s="4" t="s">
        <v>106</v>
      </c>
      <c r="CD126" s="5">
        <v>13</v>
      </c>
      <c r="CH126" s="4" t="s">
        <v>106</v>
      </c>
      <c r="CI126" s="5">
        <v>6</v>
      </c>
      <c r="CM126" s="4" t="s">
        <v>106</v>
      </c>
      <c r="CN126" s="5">
        <v>10</v>
      </c>
      <c r="CR126" s="4" t="s">
        <v>106</v>
      </c>
      <c r="CS126" s="5">
        <v>23</v>
      </c>
      <c r="CW126" s="4" t="s">
        <v>106</v>
      </c>
      <c r="CX126" s="5">
        <v>127</v>
      </c>
      <c r="DB126" s="4" t="s">
        <v>106</v>
      </c>
      <c r="DC126" s="5">
        <v>10</v>
      </c>
      <c r="DG126" s="4" t="s">
        <v>106</v>
      </c>
      <c r="DH126" s="5">
        <v>37</v>
      </c>
      <c r="DL126" s="4" t="s">
        <v>106</v>
      </c>
      <c r="DM126" s="5">
        <v>78</v>
      </c>
      <c r="DQ126" s="4" t="s">
        <v>106</v>
      </c>
      <c r="DR126" s="5">
        <v>227</v>
      </c>
      <c r="DV126" s="4" t="s">
        <v>106</v>
      </c>
      <c r="DW126" s="5">
        <v>29</v>
      </c>
      <c r="EA126" s="4" t="s">
        <v>106</v>
      </c>
      <c r="EB126" s="5">
        <v>25</v>
      </c>
      <c r="EF126" s="4" t="s">
        <v>106</v>
      </c>
      <c r="EG126" s="5">
        <v>21</v>
      </c>
      <c r="EK126" s="4" t="s">
        <v>106</v>
      </c>
      <c r="EL126" s="5">
        <v>29</v>
      </c>
      <c r="EP126" s="4" t="s">
        <v>106</v>
      </c>
      <c r="EQ126" s="5">
        <v>40</v>
      </c>
    </row>
    <row r="127" spans="1:147">
      <c r="A127" s="4" t="s">
        <v>107</v>
      </c>
      <c r="B127" s="5">
        <v>5</v>
      </c>
      <c r="F127" s="4" t="s">
        <v>107</v>
      </c>
      <c r="G127" s="5">
        <v>2</v>
      </c>
      <c r="K127" s="4" t="s">
        <v>107</v>
      </c>
      <c r="L127" s="5">
        <v>0</v>
      </c>
      <c r="P127" s="4" t="s">
        <v>107</v>
      </c>
      <c r="Q127" s="5">
        <v>17</v>
      </c>
      <c r="U127" s="4" t="s">
        <v>107</v>
      </c>
      <c r="V127" s="5">
        <v>1</v>
      </c>
      <c r="Z127" s="4" t="s">
        <v>107</v>
      </c>
      <c r="AA127" s="5">
        <v>5</v>
      </c>
      <c r="AE127" s="4" t="s">
        <v>107</v>
      </c>
      <c r="AF127" s="5">
        <v>9</v>
      </c>
      <c r="AJ127" s="4" t="s">
        <v>107</v>
      </c>
      <c r="AK127" s="5">
        <v>0</v>
      </c>
      <c r="AO127" s="4" t="s">
        <v>107</v>
      </c>
      <c r="AP127" s="5">
        <v>7</v>
      </c>
      <c r="AT127" s="4" t="s">
        <v>107</v>
      </c>
      <c r="AU127" s="5">
        <v>10</v>
      </c>
      <c r="AY127" s="4" t="s">
        <v>107</v>
      </c>
      <c r="AZ127" s="5">
        <v>0</v>
      </c>
      <c r="BD127" s="4" t="s">
        <v>107</v>
      </c>
      <c r="BE127" s="5">
        <v>16</v>
      </c>
      <c r="BI127" s="4" t="s">
        <v>107</v>
      </c>
      <c r="BJ127" s="5">
        <v>3</v>
      </c>
      <c r="BN127" s="4" t="s">
        <v>107</v>
      </c>
      <c r="BO127" s="5">
        <v>10</v>
      </c>
      <c r="BS127" s="4" t="s">
        <v>107</v>
      </c>
      <c r="BT127" s="5">
        <v>11</v>
      </c>
      <c r="BX127" s="4" t="s">
        <v>107</v>
      </c>
      <c r="BY127" s="5">
        <v>13</v>
      </c>
      <c r="CC127" s="4" t="s">
        <v>107</v>
      </c>
      <c r="CD127" s="5">
        <v>1</v>
      </c>
      <c r="CH127" s="4" t="s">
        <v>107</v>
      </c>
      <c r="CI127" s="5">
        <v>1</v>
      </c>
      <c r="CM127" s="4" t="s">
        <v>107</v>
      </c>
      <c r="CN127" s="5">
        <v>7</v>
      </c>
      <c r="CR127" s="4" t="s">
        <v>107</v>
      </c>
      <c r="CS127" s="5">
        <v>11</v>
      </c>
      <c r="CW127" s="4" t="s">
        <v>107</v>
      </c>
      <c r="CX127" s="5">
        <v>11</v>
      </c>
      <c r="DB127" s="4" t="s">
        <v>107</v>
      </c>
      <c r="DC127" s="5">
        <v>1</v>
      </c>
      <c r="DG127" s="4" t="s">
        <v>107</v>
      </c>
      <c r="DH127" s="5">
        <v>9</v>
      </c>
      <c r="DL127" s="4" t="s">
        <v>107</v>
      </c>
      <c r="DM127" s="5">
        <v>10</v>
      </c>
      <c r="DQ127" s="4" t="s">
        <v>107</v>
      </c>
      <c r="DR127" s="5">
        <v>27</v>
      </c>
      <c r="DV127" s="4" t="s">
        <v>107</v>
      </c>
      <c r="DW127" s="5">
        <v>3</v>
      </c>
      <c r="EA127" s="4" t="s">
        <v>107</v>
      </c>
      <c r="EB127" s="5">
        <v>9</v>
      </c>
      <c r="EF127" s="4" t="s">
        <v>107</v>
      </c>
      <c r="EG127" s="5">
        <v>4</v>
      </c>
      <c r="EK127" s="4" t="s">
        <v>107</v>
      </c>
      <c r="EL127" s="5">
        <v>7</v>
      </c>
      <c r="EP127" s="4" t="s">
        <v>107</v>
      </c>
      <c r="EQ127" s="5">
        <v>7</v>
      </c>
    </row>
    <row r="128" spans="1:147">
      <c r="A128" s="4" t="s">
        <v>108</v>
      </c>
      <c r="B128" s="5">
        <v>0</v>
      </c>
      <c r="F128" s="4" t="s">
        <v>108</v>
      </c>
      <c r="G128" s="5">
        <v>0</v>
      </c>
      <c r="K128" s="4" t="s">
        <v>108</v>
      </c>
      <c r="L128" s="5">
        <v>0</v>
      </c>
      <c r="P128" s="4" t="s">
        <v>108</v>
      </c>
      <c r="Q128" s="5">
        <v>0</v>
      </c>
      <c r="U128" s="4" t="s">
        <v>108</v>
      </c>
      <c r="V128" s="5">
        <v>0</v>
      </c>
      <c r="Z128" s="4" t="s">
        <v>108</v>
      </c>
      <c r="AA128" s="5">
        <v>0</v>
      </c>
      <c r="AE128" s="4" t="s">
        <v>108</v>
      </c>
      <c r="AF128" s="5">
        <v>0</v>
      </c>
      <c r="AJ128" s="4" t="s">
        <v>108</v>
      </c>
      <c r="AK128" s="5">
        <v>0</v>
      </c>
      <c r="AO128" s="4" t="s">
        <v>108</v>
      </c>
      <c r="AP128" s="5">
        <v>0</v>
      </c>
      <c r="AT128" s="4" t="s">
        <v>108</v>
      </c>
      <c r="AU128" s="5">
        <v>0</v>
      </c>
      <c r="AY128" s="4" t="s">
        <v>108</v>
      </c>
      <c r="AZ128" s="5">
        <v>0</v>
      </c>
      <c r="BD128" s="4" t="s">
        <v>108</v>
      </c>
      <c r="BE128" s="5">
        <v>0</v>
      </c>
      <c r="BI128" s="4" t="s">
        <v>108</v>
      </c>
      <c r="BJ128" s="5">
        <v>0</v>
      </c>
      <c r="BN128" s="4" t="s">
        <v>108</v>
      </c>
      <c r="BO128" s="5">
        <v>0</v>
      </c>
      <c r="BS128" s="4" t="s">
        <v>108</v>
      </c>
      <c r="BT128" s="5">
        <v>0</v>
      </c>
      <c r="BX128" s="4" t="s">
        <v>108</v>
      </c>
      <c r="BY128" s="5">
        <v>0</v>
      </c>
      <c r="CC128" s="4" t="s">
        <v>108</v>
      </c>
      <c r="CD128" s="5">
        <v>0</v>
      </c>
      <c r="CH128" s="4" t="s">
        <v>108</v>
      </c>
      <c r="CI128" s="5">
        <v>0</v>
      </c>
      <c r="CM128" s="4" t="s">
        <v>108</v>
      </c>
      <c r="CN128" s="5">
        <v>0</v>
      </c>
      <c r="CR128" s="4" t="s">
        <v>108</v>
      </c>
      <c r="CS128" s="5">
        <v>0</v>
      </c>
      <c r="CW128" s="4" t="s">
        <v>108</v>
      </c>
      <c r="CX128" s="5">
        <v>0</v>
      </c>
      <c r="DB128" s="4" t="s">
        <v>108</v>
      </c>
      <c r="DC128" s="5">
        <v>0</v>
      </c>
      <c r="DG128" s="4" t="s">
        <v>108</v>
      </c>
      <c r="DH128" s="5">
        <v>0</v>
      </c>
      <c r="DL128" s="4" t="s">
        <v>108</v>
      </c>
      <c r="DM128" s="5">
        <v>1</v>
      </c>
      <c r="DQ128" s="4" t="s">
        <v>108</v>
      </c>
      <c r="DR128" s="5">
        <v>2</v>
      </c>
      <c r="DV128" s="4" t="s">
        <v>108</v>
      </c>
      <c r="DW128" s="5">
        <v>0</v>
      </c>
      <c r="EA128" s="4" t="s">
        <v>108</v>
      </c>
      <c r="EB128" s="5">
        <v>0</v>
      </c>
      <c r="EF128" s="4" t="s">
        <v>108</v>
      </c>
      <c r="EG128" s="5">
        <v>0</v>
      </c>
      <c r="EK128" s="4" t="s">
        <v>108</v>
      </c>
      <c r="EL128" s="5">
        <v>0</v>
      </c>
      <c r="EP128" s="4" t="s">
        <v>108</v>
      </c>
      <c r="EQ128" s="5">
        <v>0</v>
      </c>
    </row>
    <row r="129" spans="1:147">
      <c r="A129" s="4" t="s">
        <v>109</v>
      </c>
      <c r="B129" s="5">
        <v>1</v>
      </c>
      <c r="F129" s="4" t="s">
        <v>109</v>
      </c>
      <c r="G129" s="5">
        <v>0</v>
      </c>
      <c r="K129" s="4" t="s">
        <v>109</v>
      </c>
      <c r="L129" s="5">
        <v>0</v>
      </c>
      <c r="P129" s="4" t="s">
        <v>109</v>
      </c>
      <c r="Q129" s="5">
        <v>2</v>
      </c>
      <c r="U129" s="4" t="s">
        <v>109</v>
      </c>
      <c r="V129" s="5">
        <v>0</v>
      </c>
      <c r="Z129" s="4" t="s">
        <v>109</v>
      </c>
      <c r="AA129" s="5">
        <v>0</v>
      </c>
      <c r="AE129" s="4" t="s">
        <v>109</v>
      </c>
      <c r="AF129" s="5">
        <v>5</v>
      </c>
      <c r="AJ129" s="4" t="s">
        <v>109</v>
      </c>
      <c r="AK129" s="5">
        <v>0</v>
      </c>
      <c r="AO129" s="4" t="s">
        <v>109</v>
      </c>
      <c r="AP129" s="5">
        <v>1</v>
      </c>
      <c r="AT129" s="4" t="s">
        <v>109</v>
      </c>
      <c r="AU129" s="5">
        <v>0</v>
      </c>
      <c r="AY129" s="4" t="s">
        <v>109</v>
      </c>
      <c r="AZ129" s="5">
        <v>8</v>
      </c>
      <c r="BD129" s="4" t="s">
        <v>109</v>
      </c>
      <c r="BE129" s="5">
        <v>2</v>
      </c>
      <c r="BI129" s="4" t="s">
        <v>109</v>
      </c>
      <c r="BJ129" s="5">
        <v>1</v>
      </c>
      <c r="BN129" s="4" t="s">
        <v>109</v>
      </c>
      <c r="BO129" s="5">
        <v>1</v>
      </c>
      <c r="BS129" s="4" t="s">
        <v>109</v>
      </c>
      <c r="BT129" s="5">
        <v>1</v>
      </c>
      <c r="BX129" s="4" t="s">
        <v>109</v>
      </c>
      <c r="BY129" s="5">
        <v>0</v>
      </c>
      <c r="CC129" s="4" t="s">
        <v>109</v>
      </c>
      <c r="CD129" s="5">
        <v>2</v>
      </c>
      <c r="CH129" s="4" t="s">
        <v>109</v>
      </c>
      <c r="CI129" s="5">
        <v>0</v>
      </c>
      <c r="CM129" s="4" t="s">
        <v>109</v>
      </c>
      <c r="CN129" s="5">
        <v>1</v>
      </c>
      <c r="CR129" s="4" t="s">
        <v>109</v>
      </c>
      <c r="CS129" s="5">
        <v>0</v>
      </c>
      <c r="CW129" s="4" t="s">
        <v>109</v>
      </c>
      <c r="CX129" s="5">
        <v>0</v>
      </c>
      <c r="DB129" s="4" t="s">
        <v>109</v>
      </c>
      <c r="DC129" s="5">
        <v>0</v>
      </c>
      <c r="DG129" s="4" t="s">
        <v>109</v>
      </c>
      <c r="DH129" s="5">
        <v>0</v>
      </c>
      <c r="DL129" s="4" t="s">
        <v>109</v>
      </c>
      <c r="DM129" s="5">
        <v>0</v>
      </c>
      <c r="DQ129" s="4" t="s">
        <v>109</v>
      </c>
      <c r="DR129" s="5">
        <v>6</v>
      </c>
      <c r="DV129" s="4" t="s">
        <v>109</v>
      </c>
      <c r="DW129" s="5">
        <v>0</v>
      </c>
      <c r="EA129" s="4" t="s">
        <v>109</v>
      </c>
      <c r="EB129" s="5">
        <v>2</v>
      </c>
      <c r="EF129" s="4" t="s">
        <v>109</v>
      </c>
      <c r="EG129" s="5">
        <v>0</v>
      </c>
      <c r="EK129" s="4" t="s">
        <v>109</v>
      </c>
      <c r="EL129" s="5">
        <v>0</v>
      </c>
      <c r="EP129" s="4" t="s">
        <v>109</v>
      </c>
      <c r="EQ129" s="5">
        <v>0</v>
      </c>
    </row>
    <row r="130" spans="1:147">
      <c r="A130" s="4" t="s">
        <v>110</v>
      </c>
      <c r="B130" s="5">
        <v>3</v>
      </c>
      <c r="F130" s="4" t="s">
        <v>110</v>
      </c>
      <c r="G130" s="5">
        <v>2</v>
      </c>
      <c r="K130" s="4" t="s">
        <v>110</v>
      </c>
      <c r="L130" s="5">
        <v>0</v>
      </c>
      <c r="P130" s="4" t="s">
        <v>110</v>
      </c>
      <c r="Q130" s="5">
        <v>10</v>
      </c>
      <c r="U130" s="4" t="s">
        <v>110</v>
      </c>
      <c r="V130" s="5">
        <v>4</v>
      </c>
      <c r="Z130" s="4" t="s">
        <v>110</v>
      </c>
      <c r="AA130" s="5">
        <v>4</v>
      </c>
      <c r="AE130" s="4" t="s">
        <v>110</v>
      </c>
      <c r="AF130" s="5">
        <v>16</v>
      </c>
      <c r="AJ130" s="4" t="s">
        <v>110</v>
      </c>
      <c r="AK130" s="5">
        <v>0</v>
      </c>
      <c r="AO130" s="4" t="s">
        <v>110</v>
      </c>
      <c r="AP130" s="5">
        <v>11</v>
      </c>
      <c r="AT130" s="4" t="s">
        <v>110</v>
      </c>
      <c r="AU130" s="5">
        <v>1</v>
      </c>
      <c r="AY130" s="4" t="s">
        <v>110</v>
      </c>
      <c r="AZ130" s="5">
        <v>6</v>
      </c>
      <c r="BD130" s="4" t="s">
        <v>110</v>
      </c>
      <c r="BE130" s="5">
        <v>13</v>
      </c>
      <c r="BI130" s="4" t="s">
        <v>110</v>
      </c>
      <c r="BJ130" s="5">
        <v>2</v>
      </c>
      <c r="BN130" s="4" t="s">
        <v>110</v>
      </c>
      <c r="BO130" s="5">
        <v>3</v>
      </c>
      <c r="BS130" s="4" t="s">
        <v>110</v>
      </c>
      <c r="BT130" s="5">
        <v>1</v>
      </c>
      <c r="BX130" s="4" t="s">
        <v>110</v>
      </c>
      <c r="BY130" s="5">
        <v>4</v>
      </c>
      <c r="CC130" s="4" t="s">
        <v>110</v>
      </c>
      <c r="CD130" s="5">
        <v>1</v>
      </c>
      <c r="CH130" s="4" t="s">
        <v>110</v>
      </c>
      <c r="CI130" s="5">
        <v>6</v>
      </c>
      <c r="CM130" s="4" t="s">
        <v>110</v>
      </c>
      <c r="CN130" s="5">
        <v>5</v>
      </c>
      <c r="CR130" s="4" t="s">
        <v>110</v>
      </c>
      <c r="CS130" s="5">
        <v>4</v>
      </c>
      <c r="CW130" s="4" t="s">
        <v>110</v>
      </c>
      <c r="CX130" s="5">
        <v>4</v>
      </c>
      <c r="DB130" s="4" t="s">
        <v>110</v>
      </c>
      <c r="DC130" s="5">
        <v>0</v>
      </c>
      <c r="DG130" s="4" t="s">
        <v>110</v>
      </c>
      <c r="DH130" s="5">
        <v>5</v>
      </c>
      <c r="DL130" s="4" t="s">
        <v>110</v>
      </c>
      <c r="DM130" s="5">
        <v>12</v>
      </c>
      <c r="DQ130" s="4" t="s">
        <v>110</v>
      </c>
      <c r="DR130" s="5">
        <v>19</v>
      </c>
      <c r="DV130" s="4" t="s">
        <v>110</v>
      </c>
      <c r="DW130" s="5">
        <v>3</v>
      </c>
      <c r="EA130" s="4" t="s">
        <v>110</v>
      </c>
      <c r="EB130" s="5">
        <v>4</v>
      </c>
      <c r="EF130" s="4" t="s">
        <v>110</v>
      </c>
      <c r="EG130" s="5">
        <v>3</v>
      </c>
      <c r="EK130" s="4" t="s">
        <v>110</v>
      </c>
      <c r="EL130" s="5">
        <v>2</v>
      </c>
      <c r="EP130" s="4" t="s">
        <v>110</v>
      </c>
      <c r="EQ130" s="5">
        <v>3</v>
      </c>
    </row>
    <row r="131" spans="1:147">
      <c r="A131" s="4" t="s">
        <v>111</v>
      </c>
      <c r="B131" s="5">
        <v>7</v>
      </c>
      <c r="F131" s="4" t="s">
        <v>111</v>
      </c>
      <c r="G131" s="5">
        <v>2</v>
      </c>
      <c r="K131" s="4" t="s">
        <v>111</v>
      </c>
      <c r="L131" s="5">
        <v>0</v>
      </c>
      <c r="P131" s="4" t="s">
        <v>111</v>
      </c>
      <c r="Q131" s="5">
        <v>19</v>
      </c>
      <c r="U131" s="4" t="s">
        <v>111</v>
      </c>
      <c r="V131" s="5">
        <v>6</v>
      </c>
      <c r="Z131" s="4" t="s">
        <v>111</v>
      </c>
      <c r="AA131" s="5">
        <v>10</v>
      </c>
      <c r="AE131" s="4" t="s">
        <v>111</v>
      </c>
      <c r="AF131" s="5">
        <v>24</v>
      </c>
      <c r="AJ131" s="4" t="s">
        <v>111</v>
      </c>
      <c r="AK131" s="5">
        <v>0</v>
      </c>
      <c r="AO131" s="4" t="s">
        <v>111</v>
      </c>
      <c r="AP131" s="5">
        <v>5</v>
      </c>
      <c r="AT131" s="4" t="s">
        <v>111</v>
      </c>
      <c r="AU131" s="5">
        <v>3</v>
      </c>
      <c r="AY131" s="4" t="s">
        <v>111</v>
      </c>
      <c r="AZ131" s="5">
        <v>0</v>
      </c>
      <c r="BD131" s="4" t="s">
        <v>111</v>
      </c>
      <c r="BE131" s="5">
        <v>27</v>
      </c>
      <c r="BI131" s="4" t="s">
        <v>111</v>
      </c>
      <c r="BJ131" s="5">
        <v>8</v>
      </c>
      <c r="BN131" s="4" t="s">
        <v>111</v>
      </c>
      <c r="BO131" s="5">
        <v>6</v>
      </c>
      <c r="BS131" s="4" t="s">
        <v>111</v>
      </c>
      <c r="BT131" s="5">
        <v>5</v>
      </c>
      <c r="BX131" s="4" t="s">
        <v>111</v>
      </c>
      <c r="BY131" s="5">
        <v>6</v>
      </c>
      <c r="CC131" s="4" t="s">
        <v>111</v>
      </c>
      <c r="CD131" s="5">
        <v>3</v>
      </c>
      <c r="CH131" s="4" t="s">
        <v>111</v>
      </c>
      <c r="CI131" s="5">
        <v>1</v>
      </c>
      <c r="CM131" s="4" t="s">
        <v>111</v>
      </c>
      <c r="CN131" s="5">
        <v>4</v>
      </c>
      <c r="CR131" s="4" t="s">
        <v>111</v>
      </c>
      <c r="CS131" s="5">
        <v>6</v>
      </c>
      <c r="CW131" s="4" t="s">
        <v>111</v>
      </c>
      <c r="CX131" s="5">
        <v>15</v>
      </c>
      <c r="DB131" s="4" t="s">
        <v>111</v>
      </c>
      <c r="DC131" s="5">
        <v>1</v>
      </c>
      <c r="DG131" s="4" t="s">
        <v>111</v>
      </c>
      <c r="DH131" s="5">
        <v>3</v>
      </c>
      <c r="DL131" s="4" t="s">
        <v>111</v>
      </c>
      <c r="DM131" s="5">
        <v>4</v>
      </c>
      <c r="DQ131" s="4" t="s">
        <v>111</v>
      </c>
      <c r="DR131" s="5">
        <v>15</v>
      </c>
      <c r="DV131" s="4" t="s">
        <v>111</v>
      </c>
      <c r="DW131" s="5">
        <v>3</v>
      </c>
      <c r="EA131" s="4" t="s">
        <v>111</v>
      </c>
      <c r="EB131" s="5">
        <v>6</v>
      </c>
      <c r="EF131" s="4" t="s">
        <v>111</v>
      </c>
      <c r="EG131" s="5">
        <v>1</v>
      </c>
      <c r="EK131" s="4" t="s">
        <v>111</v>
      </c>
      <c r="EL131" s="5">
        <v>7</v>
      </c>
      <c r="EP131" s="4" t="s">
        <v>111</v>
      </c>
      <c r="EQ131" s="5">
        <v>4</v>
      </c>
    </row>
    <row r="132" spans="1:147">
      <c r="A132" s="4" t="s">
        <v>112</v>
      </c>
      <c r="B132" s="5">
        <v>2</v>
      </c>
      <c r="F132" s="4" t="s">
        <v>112</v>
      </c>
      <c r="G132" s="5">
        <v>0</v>
      </c>
      <c r="K132" s="4" t="s">
        <v>112</v>
      </c>
      <c r="L132" s="5">
        <v>0</v>
      </c>
      <c r="P132" s="4" t="s">
        <v>112</v>
      </c>
      <c r="Q132" s="5">
        <v>0</v>
      </c>
      <c r="U132" s="4" t="s">
        <v>112</v>
      </c>
      <c r="V132" s="5">
        <v>1</v>
      </c>
      <c r="Z132" s="4" t="s">
        <v>112</v>
      </c>
      <c r="AA132" s="5">
        <v>0</v>
      </c>
      <c r="AE132" s="4" t="s">
        <v>112</v>
      </c>
      <c r="AF132" s="5">
        <v>0</v>
      </c>
      <c r="AJ132" s="4" t="s">
        <v>112</v>
      </c>
      <c r="AK132" s="5">
        <v>0</v>
      </c>
      <c r="AO132" s="4" t="s">
        <v>112</v>
      </c>
      <c r="AP132" s="5">
        <v>0</v>
      </c>
      <c r="AT132" s="4" t="s">
        <v>112</v>
      </c>
      <c r="AU132" s="5">
        <v>1</v>
      </c>
      <c r="AY132" s="4" t="s">
        <v>112</v>
      </c>
      <c r="AZ132" s="5">
        <v>1</v>
      </c>
      <c r="BD132" s="4" t="s">
        <v>112</v>
      </c>
      <c r="BE132" s="5">
        <v>1</v>
      </c>
      <c r="BI132" s="4" t="s">
        <v>112</v>
      </c>
      <c r="BJ132" s="5">
        <v>0</v>
      </c>
      <c r="BN132" s="4" t="s">
        <v>112</v>
      </c>
      <c r="BO132" s="5">
        <v>0</v>
      </c>
      <c r="BS132" s="4" t="s">
        <v>112</v>
      </c>
      <c r="BT132" s="5">
        <v>0</v>
      </c>
      <c r="BX132" s="4" t="s">
        <v>112</v>
      </c>
      <c r="BY132" s="5">
        <v>0</v>
      </c>
      <c r="CC132" s="4" t="s">
        <v>112</v>
      </c>
      <c r="CD132" s="5">
        <v>0</v>
      </c>
      <c r="CH132" s="4" t="s">
        <v>112</v>
      </c>
      <c r="CI132" s="5">
        <v>0</v>
      </c>
      <c r="CM132" s="4" t="s">
        <v>112</v>
      </c>
      <c r="CN132" s="5">
        <v>0</v>
      </c>
      <c r="CR132" s="4" t="s">
        <v>112</v>
      </c>
      <c r="CS132" s="5">
        <v>0</v>
      </c>
      <c r="CW132" s="4" t="s">
        <v>112</v>
      </c>
      <c r="CX132" s="5">
        <v>0</v>
      </c>
      <c r="DB132" s="4" t="s">
        <v>112</v>
      </c>
      <c r="DC132" s="5">
        <v>0</v>
      </c>
      <c r="DG132" s="4" t="s">
        <v>112</v>
      </c>
      <c r="DH132" s="5">
        <v>0</v>
      </c>
      <c r="DL132" s="4" t="s">
        <v>112</v>
      </c>
      <c r="DM132" s="5">
        <v>0</v>
      </c>
      <c r="DQ132" s="4" t="s">
        <v>112</v>
      </c>
      <c r="DR132" s="5">
        <v>2</v>
      </c>
      <c r="DV132" s="4" t="s">
        <v>112</v>
      </c>
      <c r="DW132" s="5">
        <v>0</v>
      </c>
      <c r="EA132" s="4" t="s">
        <v>112</v>
      </c>
      <c r="EB132" s="5">
        <v>1</v>
      </c>
      <c r="EF132" s="4" t="s">
        <v>112</v>
      </c>
      <c r="EG132" s="5">
        <v>0</v>
      </c>
      <c r="EK132" s="4" t="s">
        <v>112</v>
      </c>
      <c r="EL132" s="5">
        <v>0</v>
      </c>
      <c r="EP132" s="4" t="s">
        <v>112</v>
      </c>
      <c r="EQ132" s="5">
        <v>0</v>
      </c>
    </row>
    <row r="133" spans="1:147">
      <c r="A133" s="4" t="s">
        <v>113</v>
      </c>
      <c r="B133" s="5">
        <v>7</v>
      </c>
      <c r="F133" s="4" t="s">
        <v>113</v>
      </c>
      <c r="G133" s="5">
        <v>2</v>
      </c>
      <c r="K133" s="4" t="s">
        <v>113</v>
      </c>
      <c r="L133" s="5">
        <v>0</v>
      </c>
      <c r="P133" s="4" t="s">
        <v>113</v>
      </c>
      <c r="Q133" s="5">
        <v>2</v>
      </c>
      <c r="U133" s="4" t="s">
        <v>113</v>
      </c>
      <c r="V133" s="5">
        <v>1</v>
      </c>
      <c r="Z133" s="4" t="s">
        <v>113</v>
      </c>
      <c r="AA133" s="5">
        <v>0</v>
      </c>
      <c r="AE133" s="4" t="s">
        <v>113</v>
      </c>
      <c r="AF133" s="5">
        <v>3</v>
      </c>
      <c r="AJ133" s="4" t="s">
        <v>113</v>
      </c>
      <c r="AK133" s="5">
        <v>0</v>
      </c>
      <c r="AO133" s="4" t="s">
        <v>113</v>
      </c>
      <c r="AP133" s="5">
        <v>24</v>
      </c>
      <c r="AT133" s="4" t="s">
        <v>113</v>
      </c>
      <c r="AU133" s="5">
        <v>4</v>
      </c>
      <c r="AY133" s="4" t="s">
        <v>113</v>
      </c>
      <c r="AZ133" s="5">
        <v>0</v>
      </c>
      <c r="BD133" s="4" t="s">
        <v>113</v>
      </c>
      <c r="BE133" s="5">
        <v>3</v>
      </c>
      <c r="BI133" s="4" t="s">
        <v>113</v>
      </c>
      <c r="BJ133" s="5">
        <v>7</v>
      </c>
      <c r="BN133" s="4" t="s">
        <v>113</v>
      </c>
      <c r="BO133" s="5">
        <v>5</v>
      </c>
      <c r="BS133" s="4" t="s">
        <v>113</v>
      </c>
      <c r="BT133" s="5">
        <v>0</v>
      </c>
      <c r="BX133" s="4" t="s">
        <v>113</v>
      </c>
      <c r="BY133" s="5">
        <v>3</v>
      </c>
      <c r="CC133" s="4" t="s">
        <v>113</v>
      </c>
      <c r="CD133" s="5">
        <v>1</v>
      </c>
      <c r="CH133" s="4" t="s">
        <v>113</v>
      </c>
      <c r="CI133" s="5">
        <v>0</v>
      </c>
      <c r="CM133" s="4" t="s">
        <v>113</v>
      </c>
      <c r="CN133" s="5">
        <v>0</v>
      </c>
      <c r="CR133" s="4" t="s">
        <v>113</v>
      </c>
      <c r="CS133" s="5">
        <v>0</v>
      </c>
      <c r="CW133" s="4" t="s">
        <v>113</v>
      </c>
      <c r="CX133" s="5">
        <v>9</v>
      </c>
      <c r="DB133" s="4" t="s">
        <v>113</v>
      </c>
      <c r="DC133" s="5">
        <v>0</v>
      </c>
      <c r="DG133" s="4" t="s">
        <v>113</v>
      </c>
      <c r="DH133" s="5">
        <v>13</v>
      </c>
      <c r="DL133" s="4" t="s">
        <v>113</v>
      </c>
      <c r="DM133" s="5">
        <v>1</v>
      </c>
      <c r="DQ133" s="4" t="s">
        <v>113</v>
      </c>
      <c r="DR133" s="5">
        <v>12</v>
      </c>
      <c r="DV133" s="4" t="s">
        <v>113</v>
      </c>
      <c r="DW133" s="5">
        <v>0</v>
      </c>
      <c r="EA133" s="4" t="s">
        <v>113</v>
      </c>
      <c r="EB133" s="5">
        <v>10</v>
      </c>
      <c r="EF133" s="4" t="s">
        <v>113</v>
      </c>
      <c r="EG133" s="5">
        <v>0</v>
      </c>
      <c r="EK133" s="4" t="s">
        <v>113</v>
      </c>
      <c r="EL133" s="5">
        <v>4</v>
      </c>
      <c r="EP133" s="4" t="s">
        <v>113</v>
      </c>
      <c r="EQ133" s="5">
        <v>0</v>
      </c>
    </row>
    <row r="134" spans="1:147">
      <c r="A134" s="3" t="s">
        <v>4</v>
      </c>
      <c r="B134" s="3">
        <f>SUM(B122:B133)</f>
        <v>170</v>
      </c>
      <c r="F134" s="3" t="s">
        <v>4</v>
      </c>
      <c r="G134" s="3">
        <v>36</v>
      </c>
      <c r="K134" s="3" t="s">
        <v>4</v>
      </c>
      <c r="L134" s="3">
        <v>16</v>
      </c>
      <c r="P134" s="3" t="s">
        <v>4</v>
      </c>
      <c r="Q134" s="3">
        <v>330</v>
      </c>
      <c r="U134" s="3" t="s">
        <v>4</v>
      </c>
      <c r="V134" s="3">
        <v>84</v>
      </c>
      <c r="Z134" s="3" t="s">
        <v>4</v>
      </c>
      <c r="AA134" s="3">
        <v>59</v>
      </c>
      <c r="AE134" s="3" t="s">
        <v>4</v>
      </c>
      <c r="AF134" s="3">
        <v>168</v>
      </c>
      <c r="AJ134" s="3" t="s">
        <v>4</v>
      </c>
      <c r="AK134" s="3">
        <v>25</v>
      </c>
      <c r="AO134" s="3" t="s">
        <v>4</v>
      </c>
      <c r="AP134" s="3">
        <v>125</v>
      </c>
      <c r="AT134" s="3" t="s">
        <v>4</v>
      </c>
      <c r="AU134" s="3">
        <v>156</v>
      </c>
      <c r="AY134" s="3" t="s">
        <v>4</v>
      </c>
      <c r="AZ134" s="3">
        <v>112</v>
      </c>
      <c r="BD134" s="3" t="s">
        <v>4</v>
      </c>
      <c r="BE134" s="3">
        <v>224</v>
      </c>
      <c r="BI134" s="3" t="s">
        <v>4</v>
      </c>
      <c r="BJ134" s="3">
        <v>82</v>
      </c>
      <c r="BN134" s="3" t="s">
        <v>4</v>
      </c>
      <c r="BO134" s="3">
        <v>138</v>
      </c>
      <c r="BS134" s="3" t="s">
        <v>4</v>
      </c>
      <c r="BT134" s="3">
        <v>95</v>
      </c>
      <c r="BX134" s="3" t="s">
        <v>4</v>
      </c>
      <c r="BY134" s="3">
        <v>130</v>
      </c>
      <c r="CC134" s="3" t="s">
        <v>4</v>
      </c>
      <c r="CD134" s="3">
        <v>44</v>
      </c>
      <c r="CH134" s="3" t="s">
        <v>4</v>
      </c>
      <c r="CI134" s="3">
        <v>26</v>
      </c>
      <c r="CM134" s="3" t="s">
        <v>4</v>
      </c>
      <c r="CN134" s="3">
        <v>46</v>
      </c>
      <c r="CR134" s="3" t="s">
        <v>4</v>
      </c>
      <c r="CS134" s="3">
        <v>103</v>
      </c>
      <c r="CW134" s="3" t="s">
        <v>4</v>
      </c>
      <c r="CX134" s="3">
        <v>279</v>
      </c>
      <c r="DB134" s="3" t="s">
        <v>4</v>
      </c>
      <c r="DC134" s="3">
        <v>19</v>
      </c>
      <c r="DG134" s="3" t="s">
        <v>4</v>
      </c>
      <c r="DH134" s="3">
        <v>119</v>
      </c>
      <c r="DL134" s="3" t="s">
        <v>4</v>
      </c>
      <c r="DM134" s="3">
        <v>199</v>
      </c>
      <c r="DQ134" s="3" t="s">
        <v>4</v>
      </c>
      <c r="DR134" s="3">
        <v>489</v>
      </c>
      <c r="DV134" s="3" t="s">
        <v>4</v>
      </c>
      <c r="DW134" s="3">
        <v>76</v>
      </c>
      <c r="EA134" s="3" t="s">
        <v>4</v>
      </c>
      <c r="EB134" s="3">
        <v>81</v>
      </c>
      <c r="EF134" s="3" t="s">
        <v>4</v>
      </c>
      <c r="EG134" s="3">
        <v>58</v>
      </c>
      <c r="EK134" s="3" t="s">
        <v>4</v>
      </c>
      <c r="EL134" s="3">
        <v>81</v>
      </c>
      <c r="EP134" s="3" t="s">
        <v>4</v>
      </c>
      <c r="EQ134" s="3">
        <v>109</v>
      </c>
    </row>
    <row r="135" spans="1:147">
      <c r="A135" s="6" t="s">
        <v>114</v>
      </c>
      <c r="B135" s="4"/>
      <c r="F135" s="6" t="s">
        <v>114</v>
      </c>
      <c r="G135" s="4"/>
      <c r="K135" s="6" t="s">
        <v>114</v>
      </c>
      <c r="L135" s="4"/>
      <c r="P135" s="6" t="s">
        <v>114</v>
      </c>
      <c r="Q135" s="4"/>
      <c r="U135" s="6" t="s">
        <v>114</v>
      </c>
      <c r="V135" s="4"/>
      <c r="Z135" s="6" t="s">
        <v>114</v>
      </c>
      <c r="AA135" s="4"/>
      <c r="AE135" s="6" t="s">
        <v>114</v>
      </c>
      <c r="AF135" s="4"/>
      <c r="AJ135" s="6" t="s">
        <v>114</v>
      </c>
      <c r="AK135" s="4"/>
      <c r="AO135" s="6" t="s">
        <v>114</v>
      </c>
      <c r="AP135" s="4"/>
      <c r="AT135" s="6" t="s">
        <v>114</v>
      </c>
      <c r="AU135" s="4"/>
      <c r="AY135" s="6" t="s">
        <v>114</v>
      </c>
      <c r="AZ135" s="4"/>
      <c r="BD135" s="6" t="s">
        <v>114</v>
      </c>
      <c r="BE135" s="4"/>
      <c r="BI135" s="6" t="s">
        <v>114</v>
      </c>
      <c r="BJ135" s="4"/>
      <c r="BN135" s="6" t="s">
        <v>114</v>
      </c>
      <c r="BO135" s="4"/>
      <c r="BS135" s="6" t="s">
        <v>114</v>
      </c>
      <c r="BT135" s="4"/>
      <c r="BX135" s="6" t="s">
        <v>114</v>
      </c>
      <c r="BY135" s="4"/>
      <c r="CC135" s="6" t="s">
        <v>114</v>
      </c>
      <c r="CD135" s="4"/>
      <c r="CH135" s="6" t="s">
        <v>114</v>
      </c>
      <c r="CI135" s="4"/>
      <c r="CM135" s="6" t="s">
        <v>114</v>
      </c>
      <c r="CN135" s="4"/>
      <c r="CR135" s="6" t="s">
        <v>114</v>
      </c>
      <c r="CS135" s="4"/>
      <c r="CW135" s="6" t="s">
        <v>114</v>
      </c>
      <c r="CX135" s="4"/>
      <c r="DB135" s="6" t="s">
        <v>114</v>
      </c>
      <c r="DC135" s="4"/>
      <c r="DG135" s="6" t="s">
        <v>114</v>
      </c>
      <c r="DH135" s="4"/>
      <c r="DL135" s="6" t="s">
        <v>114</v>
      </c>
      <c r="DM135" s="4"/>
      <c r="DQ135" s="6" t="s">
        <v>114</v>
      </c>
      <c r="DR135" s="4"/>
      <c r="DV135" s="6" t="s">
        <v>114</v>
      </c>
      <c r="DW135" s="4"/>
      <c r="EA135" s="6" t="s">
        <v>114</v>
      </c>
      <c r="EB135" s="4"/>
      <c r="EF135" s="6" t="s">
        <v>114</v>
      </c>
      <c r="EG135" s="4"/>
      <c r="EK135" s="6" t="s">
        <v>114</v>
      </c>
      <c r="EL135" s="4"/>
      <c r="EP135" s="6" t="s">
        <v>114</v>
      </c>
      <c r="EQ135" s="4"/>
    </row>
    <row r="136" spans="1:147">
      <c r="A136" s="4" t="s">
        <v>115</v>
      </c>
      <c r="B136" s="5">
        <f>29+61</f>
        <v>90</v>
      </c>
      <c r="F136" s="4" t="s">
        <v>115</v>
      </c>
      <c r="G136" s="5">
        <v>15</v>
      </c>
      <c r="K136" s="4" t="s">
        <v>115</v>
      </c>
      <c r="L136" s="5">
        <v>8</v>
      </c>
      <c r="P136" s="4" t="s">
        <v>115</v>
      </c>
      <c r="Q136" s="5">
        <v>168</v>
      </c>
      <c r="U136" s="4" t="s">
        <v>115</v>
      </c>
      <c r="V136" s="5">
        <v>27</v>
      </c>
      <c r="Z136" s="4" t="s">
        <v>115</v>
      </c>
      <c r="AA136" s="5">
        <v>12</v>
      </c>
      <c r="AE136" s="4" t="s">
        <v>115</v>
      </c>
      <c r="AF136" s="5">
        <v>54</v>
      </c>
      <c r="AJ136" s="4" t="s">
        <v>115</v>
      </c>
      <c r="AK136" s="5">
        <v>14</v>
      </c>
      <c r="AO136" s="4" t="s">
        <v>115</v>
      </c>
      <c r="AP136" s="5">
        <v>24</v>
      </c>
      <c r="AT136" s="4" t="s">
        <v>115</v>
      </c>
      <c r="AU136" s="5">
        <v>52</v>
      </c>
      <c r="AY136" s="4" t="s">
        <v>115</v>
      </c>
      <c r="AZ136" s="5">
        <v>36</v>
      </c>
      <c r="BD136" s="4" t="s">
        <v>115</v>
      </c>
      <c r="BE136" s="5">
        <v>75</v>
      </c>
      <c r="BI136" s="4" t="s">
        <v>115</v>
      </c>
      <c r="BJ136" s="5">
        <v>28</v>
      </c>
      <c r="BN136" s="4" t="s">
        <v>115</v>
      </c>
      <c r="BO136" s="5">
        <v>47</v>
      </c>
      <c r="BS136" s="4" t="s">
        <v>115</v>
      </c>
      <c r="BT136" s="5">
        <v>16</v>
      </c>
      <c r="BX136" s="4" t="s">
        <v>115</v>
      </c>
      <c r="BY136" s="5">
        <v>46</v>
      </c>
      <c r="CC136" s="4" t="s">
        <v>115</v>
      </c>
      <c r="CD136" s="5">
        <v>8</v>
      </c>
      <c r="CH136" s="4" t="s">
        <v>115</v>
      </c>
      <c r="CI136" s="5">
        <v>4</v>
      </c>
      <c r="CM136" s="4" t="s">
        <v>115</v>
      </c>
      <c r="CN136" s="5">
        <v>9</v>
      </c>
      <c r="CR136" s="4" t="s">
        <v>115</v>
      </c>
      <c r="CS136" s="5">
        <v>21</v>
      </c>
      <c r="CW136" s="4" t="s">
        <v>115</v>
      </c>
      <c r="CX136" s="5">
        <v>143</v>
      </c>
      <c r="DB136" s="4" t="s">
        <v>115</v>
      </c>
      <c r="DC136" s="5">
        <v>8</v>
      </c>
      <c r="DG136" s="4" t="s">
        <v>115</v>
      </c>
      <c r="DH136" s="5">
        <v>32</v>
      </c>
      <c r="DL136" s="4" t="s">
        <v>115</v>
      </c>
      <c r="DM136" s="5">
        <v>93</v>
      </c>
      <c r="DQ136" s="4" t="s">
        <v>115</v>
      </c>
      <c r="DR136" s="5">
        <v>304</v>
      </c>
      <c r="DV136" s="4" t="s">
        <v>115</v>
      </c>
      <c r="DW136" s="5">
        <v>36</v>
      </c>
      <c r="EA136" s="4" t="s">
        <v>115</v>
      </c>
      <c r="EB136" s="5">
        <v>20</v>
      </c>
      <c r="EF136" s="4" t="s">
        <v>115</v>
      </c>
      <c r="EG136" s="5">
        <v>14</v>
      </c>
      <c r="EK136" s="4" t="s">
        <v>115</v>
      </c>
      <c r="EL136" s="5">
        <v>33</v>
      </c>
      <c r="EP136" s="4" t="s">
        <v>115</v>
      </c>
      <c r="EQ136" s="5">
        <v>20</v>
      </c>
    </row>
    <row r="137" spans="1:147">
      <c r="A137" s="4" t="s">
        <v>116</v>
      </c>
      <c r="B137" s="5">
        <f>24+56</f>
        <v>80</v>
      </c>
      <c r="F137" s="4" t="s">
        <v>116</v>
      </c>
      <c r="G137" s="5">
        <v>21</v>
      </c>
      <c r="K137" s="4" t="s">
        <v>116</v>
      </c>
      <c r="L137" s="5">
        <v>8</v>
      </c>
      <c r="P137" s="4" t="s">
        <v>116</v>
      </c>
      <c r="Q137" s="5">
        <v>162</v>
      </c>
      <c r="U137" s="4" t="s">
        <v>116</v>
      </c>
      <c r="V137" s="5">
        <v>57</v>
      </c>
      <c r="Z137" s="4" t="s">
        <v>116</v>
      </c>
      <c r="AA137" s="5">
        <v>47</v>
      </c>
      <c r="AE137" s="4" t="s">
        <v>116</v>
      </c>
      <c r="AF137" s="5">
        <v>114</v>
      </c>
      <c r="AJ137" s="4" t="s">
        <v>116</v>
      </c>
      <c r="AK137" s="5">
        <v>11</v>
      </c>
      <c r="AO137" s="4" t="s">
        <v>116</v>
      </c>
      <c r="AP137" s="5">
        <v>101</v>
      </c>
      <c r="AT137" s="4" t="s">
        <v>116</v>
      </c>
      <c r="AU137" s="5">
        <v>104</v>
      </c>
      <c r="AY137" s="4" t="s">
        <v>116</v>
      </c>
      <c r="AZ137" s="5">
        <v>76</v>
      </c>
      <c r="BD137" s="4" t="s">
        <v>116</v>
      </c>
      <c r="BE137" s="5">
        <v>149</v>
      </c>
      <c r="BI137" s="4" t="s">
        <v>116</v>
      </c>
      <c r="BJ137" s="5">
        <v>54</v>
      </c>
      <c r="BN137" s="4" t="s">
        <v>116</v>
      </c>
      <c r="BO137" s="5">
        <v>91</v>
      </c>
      <c r="BS137" s="4" t="s">
        <v>116</v>
      </c>
      <c r="BT137" s="5">
        <v>79</v>
      </c>
      <c r="BX137" s="4" t="s">
        <v>116</v>
      </c>
      <c r="BY137" s="5">
        <v>84</v>
      </c>
      <c r="CC137" s="4" t="s">
        <v>116</v>
      </c>
      <c r="CD137" s="5">
        <v>36</v>
      </c>
      <c r="CH137" s="4" t="s">
        <v>116</v>
      </c>
      <c r="CI137" s="5">
        <v>22</v>
      </c>
      <c r="CM137" s="4" t="s">
        <v>116</v>
      </c>
      <c r="CN137" s="5">
        <v>37</v>
      </c>
      <c r="CR137" s="4" t="s">
        <v>116</v>
      </c>
      <c r="CS137" s="5">
        <v>82</v>
      </c>
      <c r="CW137" s="4" t="s">
        <v>116</v>
      </c>
      <c r="CX137" s="5">
        <v>136</v>
      </c>
      <c r="DB137" s="4" t="s">
        <v>116</v>
      </c>
      <c r="DC137" s="5">
        <v>11</v>
      </c>
      <c r="DG137" s="4" t="s">
        <v>116</v>
      </c>
      <c r="DH137" s="5">
        <v>87</v>
      </c>
      <c r="DL137" s="4" t="s">
        <v>116</v>
      </c>
      <c r="DM137" s="5">
        <v>106</v>
      </c>
      <c r="DQ137" s="4" t="s">
        <v>116</v>
      </c>
      <c r="DR137" s="5">
        <v>185</v>
      </c>
      <c r="DV137" s="4" t="s">
        <v>116</v>
      </c>
      <c r="DW137" s="5">
        <v>40</v>
      </c>
      <c r="EA137" s="4" t="s">
        <v>116</v>
      </c>
      <c r="EB137" s="5">
        <v>61</v>
      </c>
      <c r="EF137" s="4" t="s">
        <v>116</v>
      </c>
      <c r="EG137" s="5">
        <v>44</v>
      </c>
      <c r="EK137" s="4" t="s">
        <v>116</v>
      </c>
      <c r="EL137" s="5">
        <v>48</v>
      </c>
      <c r="EP137" s="4" t="s">
        <v>116</v>
      </c>
      <c r="EQ137" s="5">
        <v>89</v>
      </c>
    </row>
    <row r="138" spans="1:147">
      <c r="A138" s="3" t="s">
        <v>4</v>
      </c>
      <c r="B138" s="3">
        <f>SUM(B136:B137)</f>
        <v>170</v>
      </c>
      <c r="F138" s="3" t="s">
        <v>4</v>
      </c>
      <c r="G138" s="3">
        <v>36</v>
      </c>
      <c r="K138" s="3" t="s">
        <v>4</v>
      </c>
      <c r="L138" s="3">
        <v>16</v>
      </c>
      <c r="P138" s="3" t="s">
        <v>4</v>
      </c>
      <c r="Q138" s="3">
        <v>330</v>
      </c>
      <c r="U138" s="3" t="s">
        <v>4</v>
      </c>
      <c r="V138" s="3">
        <v>84</v>
      </c>
      <c r="Z138" s="3" t="s">
        <v>4</v>
      </c>
      <c r="AA138" s="3">
        <v>59</v>
      </c>
      <c r="AE138" s="3" t="s">
        <v>4</v>
      </c>
      <c r="AF138" s="3">
        <v>168</v>
      </c>
      <c r="AJ138" s="3" t="s">
        <v>4</v>
      </c>
      <c r="AK138" s="3">
        <v>25</v>
      </c>
      <c r="AO138" s="3" t="s">
        <v>4</v>
      </c>
      <c r="AP138" s="3">
        <v>125</v>
      </c>
      <c r="AT138" s="3" t="s">
        <v>4</v>
      </c>
      <c r="AU138" s="3">
        <v>156</v>
      </c>
      <c r="AY138" s="3" t="s">
        <v>4</v>
      </c>
      <c r="AZ138" s="3">
        <v>112</v>
      </c>
      <c r="BD138" s="3" t="s">
        <v>4</v>
      </c>
      <c r="BE138" s="3">
        <v>224</v>
      </c>
      <c r="BI138" s="3" t="s">
        <v>4</v>
      </c>
      <c r="BJ138" s="3">
        <v>82</v>
      </c>
      <c r="BN138" s="3" t="s">
        <v>4</v>
      </c>
      <c r="BO138" s="3">
        <v>138</v>
      </c>
      <c r="BS138" s="3" t="s">
        <v>4</v>
      </c>
      <c r="BT138" s="3">
        <v>95</v>
      </c>
      <c r="BX138" s="3" t="s">
        <v>4</v>
      </c>
      <c r="BY138" s="3">
        <v>130</v>
      </c>
      <c r="CC138" s="3" t="s">
        <v>4</v>
      </c>
      <c r="CD138" s="3">
        <v>44</v>
      </c>
      <c r="CH138" s="3" t="s">
        <v>4</v>
      </c>
      <c r="CI138" s="3">
        <v>26</v>
      </c>
      <c r="CM138" s="3" t="s">
        <v>4</v>
      </c>
      <c r="CN138" s="3">
        <v>46</v>
      </c>
      <c r="CR138" s="3" t="s">
        <v>4</v>
      </c>
      <c r="CS138" s="3">
        <v>103</v>
      </c>
      <c r="CW138" s="3" t="s">
        <v>4</v>
      </c>
      <c r="CX138" s="3">
        <v>279</v>
      </c>
      <c r="DB138" s="3" t="s">
        <v>4</v>
      </c>
      <c r="DC138" s="3">
        <v>19</v>
      </c>
      <c r="DG138" s="3" t="s">
        <v>4</v>
      </c>
      <c r="DH138" s="3">
        <v>119</v>
      </c>
      <c r="DL138" s="3" t="s">
        <v>4</v>
      </c>
      <c r="DM138" s="3">
        <v>199</v>
      </c>
      <c r="DQ138" s="3" t="s">
        <v>4</v>
      </c>
      <c r="DR138" s="3">
        <v>489</v>
      </c>
      <c r="DV138" s="3" t="s">
        <v>4</v>
      </c>
      <c r="DW138" s="3">
        <v>76</v>
      </c>
      <c r="EA138" s="3" t="s">
        <v>4</v>
      </c>
      <c r="EB138" s="3">
        <v>81</v>
      </c>
      <c r="EF138" s="3" t="s">
        <v>4</v>
      </c>
      <c r="EG138" s="3">
        <v>58</v>
      </c>
      <c r="EK138" s="3" t="s">
        <v>4</v>
      </c>
      <c r="EL138" s="3">
        <v>81</v>
      </c>
      <c r="EP138" s="3" t="s">
        <v>4</v>
      </c>
      <c r="EQ138" s="3">
        <v>109</v>
      </c>
    </row>
    <row r="139" spans="1:147">
      <c r="A139" s="6" t="s">
        <v>117</v>
      </c>
      <c r="B139" s="4"/>
      <c r="F139" s="6" t="s">
        <v>117</v>
      </c>
      <c r="G139" s="4"/>
      <c r="K139" s="6" t="s">
        <v>117</v>
      </c>
      <c r="L139" s="4"/>
      <c r="P139" s="6" t="s">
        <v>117</v>
      </c>
      <c r="Q139" s="4"/>
      <c r="U139" s="6" t="s">
        <v>117</v>
      </c>
      <c r="V139" s="4"/>
      <c r="Z139" s="6" t="s">
        <v>117</v>
      </c>
      <c r="AA139" s="4"/>
      <c r="AE139" s="6" t="s">
        <v>117</v>
      </c>
      <c r="AF139" s="4"/>
      <c r="AJ139" s="6" t="s">
        <v>117</v>
      </c>
      <c r="AK139" s="4"/>
      <c r="AO139" s="6" t="s">
        <v>117</v>
      </c>
      <c r="AP139" s="4"/>
      <c r="AT139" s="6" t="s">
        <v>117</v>
      </c>
      <c r="AU139" s="4"/>
      <c r="AY139" s="6" t="s">
        <v>117</v>
      </c>
      <c r="AZ139" s="4"/>
      <c r="BD139" s="6" t="s">
        <v>117</v>
      </c>
      <c r="BE139" s="4"/>
      <c r="BI139" s="6" t="s">
        <v>117</v>
      </c>
      <c r="BJ139" s="4"/>
      <c r="BN139" s="6" t="s">
        <v>117</v>
      </c>
      <c r="BO139" s="4"/>
      <c r="BS139" s="6" t="s">
        <v>117</v>
      </c>
      <c r="BT139" s="4"/>
      <c r="BX139" s="6" t="s">
        <v>117</v>
      </c>
      <c r="BY139" s="4"/>
      <c r="CC139" s="6" t="s">
        <v>117</v>
      </c>
      <c r="CD139" s="4"/>
      <c r="CH139" s="6" t="s">
        <v>117</v>
      </c>
      <c r="CI139" s="4"/>
      <c r="CM139" s="6" t="s">
        <v>117</v>
      </c>
      <c r="CN139" s="4"/>
      <c r="CR139" s="6" t="s">
        <v>117</v>
      </c>
      <c r="CS139" s="4"/>
      <c r="CW139" s="6" t="s">
        <v>117</v>
      </c>
      <c r="CX139" s="4"/>
      <c r="DB139" s="6" t="s">
        <v>117</v>
      </c>
      <c r="DC139" s="4"/>
      <c r="DG139" s="6" t="s">
        <v>117</v>
      </c>
      <c r="DH139" s="4"/>
      <c r="DL139" s="6" t="s">
        <v>117</v>
      </c>
      <c r="DM139" s="4"/>
      <c r="DQ139" s="6" t="s">
        <v>117</v>
      </c>
      <c r="DR139" s="4"/>
      <c r="DV139" s="6" t="s">
        <v>117</v>
      </c>
      <c r="DW139" s="4"/>
      <c r="EA139" s="6" t="s">
        <v>117</v>
      </c>
      <c r="EB139" s="4"/>
      <c r="EF139" s="6" t="s">
        <v>117</v>
      </c>
      <c r="EG139" s="4"/>
      <c r="EK139" s="6" t="s">
        <v>117</v>
      </c>
      <c r="EL139" s="4"/>
      <c r="EP139" s="6" t="s">
        <v>117</v>
      </c>
      <c r="EQ139" s="4"/>
    </row>
    <row r="140" spans="1:147">
      <c r="A140" s="4" t="s">
        <v>118</v>
      </c>
      <c r="B140" s="5">
        <v>11</v>
      </c>
      <c r="F140" s="4" t="s">
        <v>118</v>
      </c>
      <c r="G140" s="5">
        <v>2</v>
      </c>
      <c r="K140" s="4" t="s">
        <v>118</v>
      </c>
      <c r="L140" s="5">
        <v>1</v>
      </c>
      <c r="P140" s="4" t="s">
        <v>118</v>
      </c>
      <c r="Q140" s="5">
        <v>20</v>
      </c>
      <c r="U140" s="4" t="s">
        <v>118</v>
      </c>
      <c r="V140" s="5">
        <v>0</v>
      </c>
      <c r="Z140" s="4" t="s">
        <v>118</v>
      </c>
      <c r="AA140" s="5">
        <v>6</v>
      </c>
      <c r="AE140" s="4" t="s">
        <v>118</v>
      </c>
      <c r="AF140" s="5">
        <v>18</v>
      </c>
      <c r="AJ140" s="4" t="s">
        <v>118</v>
      </c>
      <c r="AK140" s="5">
        <v>0</v>
      </c>
      <c r="AO140" s="4" t="s">
        <v>118</v>
      </c>
      <c r="AP140" s="5">
        <v>7</v>
      </c>
      <c r="AT140" s="4" t="s">
        <v>118</v>
      </c>
      <c r="AU140" s="5">
        <v>2</v>
      </c>
      <c r="AY140" s="4" t="s">
        <v>118</v>
      </c>
      <c r="AZ140" s="5">
        <v>17</v>
      </c>
      <c r="BD140" s="4" t="s">
        <v>118</v>
      </c>
      <c r="BE140" s="5">
        <v>21</v>
      </c>
      <c r="BI140" s="4" t="s">
        <v>118</v>
      </c>
      <c r="BJ140" s="5">
        <v>10</v>
      </c>
      <c r="BN140" s="4" t="s">
        <v>118</v>
      </c>
      <c r="BO140" s="5">
        <v>13</v>
      </c>
      <c r="BS140" s="4" t="s">
        <v>118</v>
      </c>
      <c r="BT140" s="5">
        <v>10</v>
      </c>
      <c r="BX140" s="4" t="s">
        <v>118</v>
      </c>
      <c r="BY140" s="5">
        <v>21</v>
      </c>
      <c r="CC140" s="4" t="s">
        <v>118</v>
      </c>
      <c r="CD140" s="5">
        <v>3</v>
      </c>
      <c r="CH140" s="4" t="s">
        <v>118</v>
      </c>
      <c r="CI140" s="5">
        <v>0</v>
      </c>
      <c r="CM140" s="4" t="s">
        <v>118</v>
      </c>
      <c r="CN140" s="5">
        <v>2</v>
      </c>
      <c r="CR140" s="4" t="s">
        <v>118</v>
      </c>
      <c r="CS140" s="5">
        <v>9</v>
      </c>
      <c r="CW140" s="4" t="s">
        <v>118</v>
      </c>
      <c r="CX140" s="5">
        <v>46</v>
      </c>
      <c r="DB140" s="4" t="s">
        <v>118</v>
      </c>
      <c r="DC140" s="5">
        <v>0</v>
      </c>
      <c r="DG140" s="4" t="s">
        <v>118</v>
      </c>
      <c r="DH140" s="5">
        <v>2</v>
      </c>
      <c r="DL140" s="4" t="s">
        <v>118</v>
      </c>
      <c r="DM140" s="5">
        <v>14</v>
      </c>
      <c r="DQ140" s="4" t="s">
        <v>118</v>
      </c>
      <c r="DR140" s="5">
        <v>18</v>
      </c>
      <c r="DV140" s="4" t="s">
        <v>118</v>
      </c>
      <c r="DW140" s="5">
        <v>22</v>
      </c>
      <c r="EA140" s="4" t="s">
        <v>118</v>
      </c>
      <c r="EB140" s="5">
        <v>1</v>
      </c>
      <c r="EF140" s="4" t="s">
        <v>118</v>
      </c>
      <c r="EG140" s="5">
        <v>4</v>
      </c>
      <c r="EK140" s="4" t="s">
        <v>118</v>
      </c>
      <c r="EL140" s="5">
        <v>9</v>
      </c>
      <c r="EP140" s="4" t="s">
        <v>118</v>
      </c>
      <c r="EQ140" s="5">
        <v>0</v>
      </c>
    </row>
    <row r="141" spans="1:147">
      <c r="A141" s="4" t="s">
        <v>119</v>
      </c>
      <c r="B141" s="5">
        <v>149</v>
      </c>
      <c r="F141" s="4" t="s">
        <v>119</v>
      </c>
      <c r="G141" s="5">
        <v>34</v>
      </c>
      <c r="K141" s="4" t="s">
        <v>119</v>
      </c>
      <c r="L141" s="5">
        <v>15</v>
      </c>
      <c r="P141" s="4" t="s">
        <v>119</v>
      </c>
      <c r="Q141" s="5">
        <v>309</v>
      </c>
      <c r="U141" s="4" t="s">
        <v>119</v>
      </c>
      <c r="V141" s="5">
        <v>80</v>
      </c>
      <c r="Z141" s="4" t="s">
        <v>119</v>
      </c>
      <c r="AA141" s="5">
        <v>53</v>
      </c>
      <c r="AE141" s="4" t="s">
        <v>119</v>
      </c>
      <c r="AF141" s="5">
        <v>150</v>
      </c>
      <c r="AJ141" s="4" t="s">
        <v>119</v>
      </c>
      <c r="AK141" s="5">
        <v>25</v>
      </c>
      <c r="AO141" s="4" t="s">
        <v>119</v>
      </c>
      <c r="AP141" s="5">
        <v>118</v>
      </c>
      <c r="AT141" s="4" t="s">
        <v>119</v>
      </c>
      <c r="AU141" s="5">
        <v>153</v>
      </c>
      <c r="AY141" s="4" t="s">
        <v>119</v>
      </c>
      <c r="AZ141" s="5">
        <v>92</v>
      </c>
      <c r="BD141" s="4" t="s">
        <v>119</v>
      </c>
      <c r="BE141" s="5">
        <v>202</v>
      </c>
      <c r="BI141" s="4" t="s">
        <v>119</v>
      </c>
      <c r="BJ141" s="5">
        <v>72</v>
      </c>
      <c r="BN141" s="4" t="s">
        <v>119</v>
      </c>
      <c r="BO141" s="5">
        <v>125</v>
      </c>
      <c r="BS141" s="4" t="s">
        <v>119</v>
      </c>
      <c r="BT141" s="5">
        <v>78</v>
      </c>
      <c r="BX141" s="4" t="s">
        <v>119</v>
      </c>
      <c r="BY141" s="5">
        <v>104</v>
      </c>
      <c r="CC141" s="4" t="s">
        <v>119</v>
      </c>
      <c r="CD141" s="5">
        <v>41</v>
      </c>
      <c r="CH141" s="4" t="s">
        <v>119</v>
      </c>
      <c r="CI141" s="5">
        <v>26</v>
      </c>
      <c r="CM141" s="4" t="s">
        <v>119</v>
      </c>
      <c r="CN141" s="5">
        <v>44</v>
      </c>
      <c r="CR141" s="4" t="s">
        <v>119</v>
      </c>
      <c r="CS141" s="5">
        <v>94</v>
      </c>
      <c r="CW141" s="4" t="s">
        <v>119</v>
      </c>
      <c r="CX141" s="5">
        <v>232</v>
      </c>
      <c r="DB141" s="4" t="s">
        <v>119</v>
      </c>
      <c r="DC141" s="5">
        <v>19</v>
      </c>
      <c r="DG141" s="4" t="s">
        <v>119</v>
      </c>
      <c r="DH141" s="5">
        <v>76</v>
      </c>
      <c r="DL141" s="4" t="s">
        <v>119</v>
      </c>
      <c r="DM141" s="5">
        <v>185</v>
      </c>
      <c r="DQ141" s="4" t="s">
        <v>119</v>
      </c>
      <c r="DR141" s="5">
        <v>459</v>
      </c>
      <c r="DV141" s="4" t="s">
        <v>119</v>
      </c>
      <c r="DW141" s="5">
        <v>54</v>
      </c>
      <c r="EA141" s="4" t="s">
        <v>119</v>
      </c>
      <c r="EB141" s="5">
        <v>80</v>
      </c>
      <c r="EF141" s="4" t="s">
        <v>119</v>
      </c>
      <c r="EG141" s="5">
        <v>54</v>
      </c>
      <c r="EK141" s="4" t="s">
        <v>119</v>
      </c>
      <c r="EL141" s="5">
        <v>72</v>
      </c>
      <c r="EP141" s="4" t="s">
        <v>119</v>
      </c>
      <c r="EQ141" s="5">
        <v>109</v>
      </c>
    </row>
    <row r="142" spans="1:147">
      <c r="A142" s="4" t="s">
        <v>120</v>
      </c>
      <c r="B142" s="5">
        <v>10</v>
      </c>
      <c r="F142" s="4" t="s">
        <v>120</v>
      </c>
      <c r="G142" s="5">
        <v>0</v>
      </c>
      <c r="K142" s="4" t="s">
        <v>120</v>
      </c>
      <c r="L142" s="5">
        <v>0</v>
      </c>
      <c r="P142" s="4" t="s">
        <v>120</v>
      </c>
      <c r="Q142" s="5">
        <v>1</v>
      </c>
      <c r="U142" s="4" t="s">
        <v>120</v>
      </c>
      <c r="V142" s="5">
        <v>4</v>
      </c>
      <c r="Z142" s="4" t="s">
        <v>120</v>
      </c>
      <c r="AA142" s="5">
        <v>0</v>
      </c>
      <c r="AE142" s="4" t="s">
        <v>120</v>
      </c>
      <c r="AF142" s="5">
        <v>0</v>
      </c>
      <c r="AJ142" s="4" t="s">
        <v>120</v>
      </c>
      <c r="AK142" s="5">
        <v>0</v>
      </c>
      <c r="AO142" s="4" t="s">
        <v>120</v>
      </c>
      <c r="AP142" s="5">
        <v>0</v>
      </c>
      <c r="AT142" s="4" t="s">
        <v>120</v>
      </c>
      <c r="AU142" s="5">
        <v>1</v>
      </c>
      <c r="AY142" s="4" t="s">
        <v>120</v>
      </c>
      <c r="AZ142" s="5">
        <v>3</v>
      </c>
      <c r="BD142" s="4" t="s">
        <v>120</v>
      </c>
      <c r="BE142" s="5">
        <v>1</v>
      </c>
      <c r="BI142" s="4" t="s">
        <v>120</v>
      </c>
      <c r="BJ142" s="5">
        <v>0</v>
      </c>
      <c r="BN142" s="4" t="s">
        <v>120</v>
      </c>
      <c r="BO142" s="5">
        <v>0</v>
      </c>
      <c r="BS142" s="4" t="s">
        <v>120</v>
      </c>
      <c r="BT142" s="5">
        <v>7</v>
      </c>
      <c r="BX142" s="4" t="s">
        <v>120</v>
      </c>
      <c r="BY142" s="5">
        <v>5</v>
      </c>
      <c r="CC142" s="4" t="s">
        <v>120</v>
      </c>
      <c r="CD142" s="5">
        <v>0</v>
      </c>
      <c r="CH142" s="4" t="s">
        <v>120</v>
      </c>
      <c r="CI142" s="5">
        <v>0</v>
      </c>
      <c r="CM142" s="4" t="s">
        <v>120</v>
      </c>
      <c r="CN142" s="5">
        <v>0</v>
      </c>
      <c r="CR142" s="4" t="s">
        <v>120</v>
      </c>
      <c r="CS142" s="5">
        <v>0</v>
      </c>
      <c r="CW142" s="4" t="s">
        <v>120</v>
      </c>
      <c r="CX142" s="5">
        <v>1</v>
      </c>
      <c r="DB142" s="4" t="s">
        <v>120</v>
      </c>
      <c r="DC142" s="5">
        <v>0</v>
      </c>
      <c r="DG142" s="4" t="s">
        <v>120</v>
      </c>
      <c r="DH142" s="5">
        <v>0</v>
      </c>
      <c r="DL142" s="4" t="s">
        <v>120</v>
      </c>
      <c r="DM142" s="5">
        <v>0</v>
      </c>
      <c r="DQ142" s="4" t="s">
        <v>120</v>
      </c>
      <c r="DR142" s="5">
        <v>12</v>
      </c>
      <c r="DV142" s="4" t="s">
        <v>120</v>
      </c>
      <c r="DW142" s="5">
        <v>0</v>
      </c>
      <c r="EA142" s="4" t="s">
        <v>120</v>
      </c>
      <c r="EB142" s="5">
        <v>0</v>
      </c>
      <c r="EF142" s="4" t="s">
        <v>120</v>
      </c>
      <c r="EG142" s="5">
        <v>0</v>
      </c>
      <c r="EK142" s="4" t="s">
        <v>120</v>
      </c>
      <c r="EL142" s="5">
        <v>0</v>
      </c>
      <c r="EP142" s="4" t="s">
        <v>120</v>
      </c>
      <c r="EQ142" s="5">
        <v>0</v>
      </c>
    </row>
    <row r="143" spans="1:147">
      <c r="A143" s="3" t="s">
        <v>4</v>
      </c>
      <c r="B143" s="3">
        <f>SUM(B140:B142)</f>
        <v>170</v>
      </c>
      <c r="F143" s="3" t="s">
        <v>4</v>
      </c>
      <c r="G143" s="3">
        <v>36</v>
      </c>
      <c r="K143" s="3" t="s">
        <v>4</v>
      </c>
      <c r="L143" s="3">
        <v>16</v>
      </c>
      <c r="P143" s="3" t="s">
        <v>4</v>
      </c>
      <c r="Q143" s="3">
        <v>330</v>
      </c>
      <c r="U143" s="3" t="s">
        <v>4</v>
      </c>
      <c r="V143" s="3">
        <v>84</v>
      </c>
      <c r="Z143" s="3" t="s">
        <v>4</v>
      </c>
      <c r="AA143" s="3">
        <v>59</v>
      </c>
      <c r="AE143" s="3" t="s">
        <v>4</v>
      </c>
      <c r="AF143" s="3">
        <v>168</v>
      </c>
      <c r="AJ143" s="3" t="s">
        <v>4</v>
      </c>
      <c r="AK143" s="3">
        <v>25</v>
      </c>
      <c r="AO143" s="3" t="s">
        <v>4</v>
      </c>
      <c r="AP143" s="3">
        <v>125</v>
      </c>
      <c r="AT143" s="3" t="s">
        <v>4</v>
      </c>
      <c r="AU143" s="3">
        <v>156</v>
      </c>
      <c r="AY143" s="3" t="s">
        <v>4</v>
      </c>
      <c r="AZ143" s="3">
        <v>112</v>
      </c>
      <c r="BD143" s="3" t="s">
        <v>4</v>
      </c>
      <c r="BE143" s="3">
        <v>224</v>
      </c>
      <c r="BI143" s="3" t="s">
        <v>4</v>
      </c>
      <c r="BJ143" s="3">
        <v>82</v>
      </c>
      <c r="BN143" s="3" t="s">
        <v>4</v>
      </c>
      <c r="BO143" s="3">
        <v>138</v>
      </c>
      <c r="BS143" s="3" t="s">
        <v>4</v>
      </c>
      <c r="BT143" s="3">
        <v>95</v>
      </c>
      <c r="BX143" s="3" t="s">
        <v>4</v>
      </c>
      <c r="BY143" s="3">
        <v>130</v>
      </c>
      <c r="CC143" s="3" t="s">
        <v>4</v>
      </c>
      <c r="CD143" s="3">
        <v>44</v>
      </c>
      <c r="CH143" s="3" t="s">
        <v>4</v>
      </c>
      <c r="CI143" s="3">
        <v>26</v>
      </c>
      <c r="CM143" s="3" t="s">
        <v>4</v>
      </c>
      <c r="CN143" s="3">
        <v>46</v>
      </c>
      <c r="CR143" s="3" t="s">
        <v>4</v>
      </c>
      <c r="CS143" s="3">
        <v>103</v>
      </c>
      <c r="CW143" s="3" t="s">
        <v>4</v>
      </c>
      <c r="CX143" s="3">
        <v>279</v>
      </c>
      <c r="DB143" s="3" t="s">
        <v>4</v>
      </c>
      <c r="DC143" s="3">
        <v>19</v>
      </c>
      <c r="DG143" s="3" t="s">
        <v>4</v>
      </c>
      <c r="DH143" s="3">
        <v>78</v>
      </c>
      <c r="DL143" s="3" t="s">
        <v>4</v>
      </c>
      <c r="DM143" s="3">
        <v>199</v>
      </c>
      <c r="DQ143" s="3" t="s">
        <v>4</v>
      </c>
      <c r="DR143" s="3">
        <v>489</v>
      </c>
      <c r="DV143" s="3" t="s">
        <v>4</v>
      </c>
      <c r="DW143" s="3">
        <v>76</v>
      </c>
      <c r="EA143" s="3" t="s">
        <v>4</v>
      </c>
      <c r="EB143" s="3">
        <v>81</v>
      </c>
      <c r="EF143" s="3" t="s">
        <v>4</v>
      </c>
      <c r="EG143" s="3">
        <v>58</v>
      </c>
      <c r="EK143" s="3" t="s">
        <v>4</v>
      </c>
      <c r="EL143" s="3">
        <v>81</v>
      </c>
      <c r="EP143" s="3" t="s">
        <v>4</v>
      </c>
      <c r="EQ143" s="3">
        <v>109</v>
      </c>
    </row>
    <row r="144" spans="1:147">
      <c r="A144" s="6" t="s">
        <v>121</v>
      </c>
      <c r="B144" s="4"/>
      <c r="F144" s="6" t="s">
        <v>121</v>
      </c>
      <c r="G144" s="4"/>
      <c r="K144" s="6" t="s">
        <v>121</v>
      </c>
      <c r="L144" s="4"/>
      <c r="P144" s="6" t="s">
        <v>121</v>
      </c>
      <c r="Q144" s="4"/>
      <c r="U144" s="6" t="s">
        <v>121</v>
      </c>
      <c r="V144" s="4"/>
      <c r="Z144" s="6" t="s">
        <v>121</v>
      </c>
      <c r="AA144" s="4"/>
      <c r="AE144" s="6" t="s">
        <v>121</v>
      </c>
      <c r="AF144" s="4"/>
      <c r="AJ144" s="6" t="s">
        <v>121</v>
      </c>
      <c r="AK144" s="4"/>
      <c r="AO144" s="6" t="s">
        <v>121</v>
      </c>
      <c r="AP144" s="4"/>
      <c r="AT144" s="6" t="s">
        <v>121</v>
      </c>
      <c r="AU144" s="4"/>
      <c r="AY144" s="6" t="s">
        <v>121</v>
      </c>
      <c r="AZ144" s="4"/>
      <c r="BD144" s="6" t="s">
        <v>121</v>
      </c>
      <c r="BE144" s="4"/>
      <c r="BI144" s="6" t="s">
        <v>121</v>
      </c>
      <c r="BJ144" s="4"/>
      <c r="BN144" s="6" t="s">
        <v>121</v>
      </c>
      <c r="BO144" s="4"/>
      <c r="BS144" s="6" t="s">
        <v>121</v>
      </c>
      <c r="BT144" s="4"/>
      <c r="BX144" s="6" t="s">
        <v>121</v>
      </c>
      <c r="BY144" s="4"/>
      <c r="CC144" s="6" t="s">
        <v>121</v>
      </c>
      <c r="CD144" s="4"/>
      <c r="CH144" s="6" t="s">
        <v>121</v>
      </c>
      <c r="CI144" s="4"/>
      <c r="CM144" s="6" t="s">
        <v>121</v>
      </c>
      <c r="CN144" s="4"/>
      <c r="CR144" s="6" t="s">
        <v>121</v>
      </c>
      <c r="CS144" s="4"/>
      <c r="CW144" s="6" t="s">
        <v>121</v>
      </c>
      <c r="CX144" s="4"/>
      <c r="DB144" s="6" t="s">
        <v>121</v>
      </c>
      <c r="DC144" s="4"/>
      <c r="DG144" s="6" t="s">
        <v>121</v>
      </c>
      <c r="DH144" s="4"/>
      <c r="DL144" s="6" t="s">
        <v>121</v>
      </c>
      <c r="DM144" s="4"/>
      <c r="DQ144" s="6" t="s">
        <v>121</v>
      </c>
      <c r="DR144" s="4"/>
      <c r="DV144" s="6" t="s">
        <v>121</v>
      </c>
      <c r="DW144" s="4"/>
      <c r="EA144" s="6" t="s">
        <v>121</v>
      </c>
      <c r="EB144" s="4"/>
      <c r="EF144" s="6" t="s">
        <v>121</v>
      </c>
      <c r="EG144" s="4"/>
      <c r="EK144" s="6" t="s">
        <v>121</v>
      </c>
      <c r="EL144" s="4"/>
      <c r="EP144" s="6" t="s">
        <v>121</v>
      </c>
      <c r="EQ144" s="4"/>
    </row>
    <row r="145" spans="1:147">
      <c r="A145" s="4" t="s">
        <v>122</v>
      </c>
      <c r="B145" s="5">
        <f>37+75</f>
        <v>112</v>
      </c>
      <c r="F145" s="4" t="s">
        <v>122</v>
      </c>
      <c r="G145" s="5">
        <v>28</v>
      </c>
      <c r="K145" s="4" t="s">
        <v>122</v>
      </c>
      <c r="L145" s="5">
        <v>12</v>
      </c>
      <c r="P145" s="4" t="s">
        <v>122</v>
      </c>
      <c r="Q145" s="5">
        <v>204</v>
      </c>
      <c r="U145" s="4" t="s">
        <v>122</v>
      </c>
      <c r="V145" s="5">
        <v>55</v>
      </c>
      <c r="Z145" s="4" t="s">
        <v>122</v>
      </c>
      <c r="AA145" s="5">
        <v>30</v>
      </c>
      <c r="AE145" s="4" t="s">
        <v>122</v>
      </c>
      <c r="AF145" s="5">
        <v>78</v>
      </c>
      <c r="AJ145" s="4" t="s">
        <v>122</v>
      </c>
      <c r="AK145" s="5">
        <v>8</v>
      </c>
      <c r="AO145" s="4" t="s">
        <v>122</v>
      </c>
      <c r="AP145" s="5">
        <v>49</v>
      </c>
      <c r="AT145" s="4" t="s">
        <v>122</v>
      </c>
      <c r="AU145" s="5">
        <v>107</v>
      </c>
      <c r="AY145" s="4" t="s">
        <v>122</v>
      </c>
      <c r="AZ145" s="5">
        <v>33</v>
      </c>
      <c r="BD145" s="4" t="s">
        <v>122</v>
      </c>
      <c r="BE145" s="5">
        <v>140</v>
      </c>
      <c r="BI145" s="4" t="s">
        <v>122</v>
      </c>
      <c r="BJ145" s="5">
        <v>54</v>
      </c>
      <c r="BN145" s="4" t="s">
        <v>122</v>
      </c>
      <c r="BO145" s="5">
        <v>101</v>
      </c>
      <c r="BS145" s="4" t="s">
        <v>122</v>
      </c>
      <c r="BT145" s="5">
        <v>51</v>
      </c>
      <c r="BX145" s="4" t="s">
        <v>122</v>
      </c>
      <c r="BY145" s="5">
        <v>80</v>
      </c>
      <c r="CC145" s="4" t="s">
        <v>122</v>
      </c>
      <c r="CD145" s="5">
        <v>21</v>
      </c>
      <c r="CH145" s="4" t="s">
        <v>122</v>
      </c>
      <c r="CI145" s="5">
        <v>12</v>
      </c>
      <c r="CM145" s="4" t="s">
        <v>122</v>
      </c>
      <c r="CN145" s="5">
        <v>17</v>
      </c>
      <c r="CR145" s="4" t="s">
        <v>122</v>
      </c>
      <c r="CS145" s="5">
        <v>44</v>
      </c>
      <c r="CW145" s="4" t="s">
        <v>122</v>
      </c>
      <c r="CX145" s="5">
        <v>177</v>
      </c>
      <c r="DB145" s="4" t="s">
        <v>122</v>
      </c>
      <c r="DC145" s="5">
        <v>14</v>
      </c>
      <c r="DG145" s="4" t="s">
        <v>122</v>
      </c>
      <c r="DH145" s="5">
        <v>70</v>
      </c>
      <c r="DL145" s="4" t="s">
        <v>122</v>
      </c>
      <c r="DM145" s="5">
        <v>139</v>
      </c>
      <c r="DQ145" s="4" t="s">
        <v>122</v>
      </c>
      <c r="DR145" s="5">
        <v>399</v>
      </c>
      <c r="DV145" s="4" t="s">
        <v>122</v>
      </c>
      <c r="DW145" s="5">
        <v>54</v>
      </c>
      <c r="EA145" s="4" t="s">
        <v>122</v>
      </c>
      <c r="EB145" s="5">
        <v>50</v>
      </c>
      <c r="EF145" s="4" t="s">
        <v>122</v>
      </c>
      <c r="EG145" s="5">
        <v>43</v>
      </c>
      <c r="EK145" s="4" t="s">
        <v>122</v>
      </c>
      <c r="EL145" s="5">
        <v>46</v>
      </c>
      <c r="EP145" s="4" t="s">
        <v>122</v>
      </c>
      <c r="EQ145" s="5">
        <v>59</v>
      </c>
    </row>
    <row r="146" spans="1:147">
      <c r="A146" s="4" t="s">
        <v>123</v>
      </c>
      <c r="B146" s="5">
        <v>14</v>
      </c>
      <c r="F146" s="4" t="s">
        <v>123</v>
      </c>
      <c r="G146" s="5">
        <v>2</v>
      </c>
      <c r="K146" s="4" t="s">
        <v>123</v>
      </c>
      <c r="L146" s="5">
        <v>1</v>
      </c>
      <c r="P146" s="4" t="s">
        <v>123</v>
      </c>
      <c r="Q146" s="5">
        <v>52</v>
      </c>
      <c r="U146" s="4" t="s">
        <v>123</v>
      </c>
      <c r="V146" s="5">
        <v>8</v>
      </c>
      <c r="Z146" s="4" t="s">
        <v>123</v>
      </c>
      <c r="AA146" s="5">
        <v>11</v>
      </c>
      <c r="AE146" s="4" t="s">
        <v>123</v>
      </c>
      <c r="AF146" s="5">
        <v>33</v>
      </c>
      <c r="AJ146" s="4" t="s">
        <v>123</v>
      </c>
      <c r="AK146" s="5">
        <v>1</v>
      </c>
      <c r="AO146" s="4" t="s">
        <v>123</v>
      </c>
      <c r="AP146" s="5">
        <v>21</v>
      </c>
      <c r="AT146" s="4" t="s">
        <v>123</v>
      </c>
      <c r="AU146" s="5">
        <v>21</v>
      </c>
      <c r="AY146" s="4" t="s">
        <v>123</v>
      </c>
      <c r="AZ146" s="5">
        <v>43</v>
      </c>
      <c r="BD146" s="4" t="s">
        <v>123</v>
      </c>
      <c r="BE146" s="5">
        <v>31</v>
      </c>
      <c r="BI146" s="4" t="s">
        <v>123</v>
      </c>
      <c r="BJ146" s="5">
        <v>12</v>
      </c>
      <c r="BN146" s="4" t="s">
        <v>123</v>
      </c>
      <c r="BO146" s="5">
        <v>4</v>
      </c>
      <c r="BS146" s="4" t="s">
        <v>123</v>
      </c>
      <c r="BT146" s="5">
        <v>18</v>
      </c>
      <c r="BX146" s="4" t="s">
        <v>123</v>
      </c>
      <c r="BY146" s="5">
        <v>23</v>
      </c>
      <c r="CC146" s="4" t="s">
        <v>123</v>
      </c>
      <c r="CD146" s="5">
        <v>11</v>
      </c>
      <c r="CH146" s="4" t="s">
        <v>123</v>
      </c>
      <c r="CI146" s="5">
        <v>3</v>
      </c>
      <c r="CM146" s="4" t="s">
        <v>123</v>
      </c>
      <c r="CN146" s="5">
        <v>9</v>
      </c>
      <c r="CR146" s="4" t="s">
        <v>123</v>
      </c>
      <c r="CS146" s="5">
        <v>22</v>
      </c>
      <c r="CW146" s="4" t="s">
        <v>123</v>
      </c>
      <c r="CX146" s="5">
        <v>35</v>
      </c>
      <c r="DB146" s="4" t="s">
        <v>123</v>
      </c>
      <c r="DC146" s="5">
        <v>3</v>
      </c>
      <c r="DG146" s="4" t="s">
        <v>123</v>
      </c>
      <c r="DH146" s="5">
        <v>9</v>
      </c>
      <c r="DL146" s="4" t="s">
        <v>123</v>
      </c>
      <c r="DM146" s="5">
        <v>15</v>
      </c>
      <c r="DQ146" s="4" t="s">
        <v>123</v>
      </c>
      <c r="DR146" s="5">
        <v>51</v>
      </c>
      <c r="DV146" s="4" t="s">
        <v>123</v>
      </c>
      <c r="DW146" s="5">
        <v>9</v>
      </c>
      <c r="EA146" s="4" t="s">
        <v>123</v>
      </c>
      <c r="EB146" s="5">
        <v>9</v>
      </c>
      <c r="EF146" s="4" t="s">
        <v>123</v>
      </c>
      <c r="EG146" s="5">
        <v>5</v>
      </c>
      <c r="EK146" s="4" t="s">
        <v>123</v>
      </c>
      <c r="EL146" s="5">
        <v>12</v>
      </c>
      <c r="EP146" s="4" t="s">
        <v>123</v>
      </c>
      <c r="EQ146" s="5">
        <v>17</v>
      </c>
    </row>
    <row r="147" spans="1:147">
      <c r="A147" s="4" t="s">
        <v>124</v>
      </c>
      <c r="B147" s="5">
        <v>20</v>
      </c>
      <c r="F147" s="4" t="s">
        <v>124</v>
      </c>
      <c r="G147" s="5">
        <v>5</v>
      </c>
      <c r="K147" s="4" t="s">
        <v>124</v>
      </c>
      <c r="L147" s="5">
        <v>2</v>
      </c>
      <c r="P147" s="4" t="s">
        <v>124</v>
      </c>
      <c r="Q147" s="5">
        <v>6</v>
      </c>
      <c r="U147" s="4" t="s">
        <v>124</v>
      </c>
      <c r="V147" s="5">
        <v>12</v>
      </c>
      <c r="Z147" s="4" t="s">
        <v>124</v>
      </c>
      <c r="AA147" s="5">
        <v>3</v>
      </c>
      <c r="AE147" s="4" t="s">
        <v>124</v>
      </c>
      <c r="AF147" s="5">
        <v>9</v>
      </c>
      <c r="AJ147" s="4" t="s">
        <v>124</v>
      </c>
      <c r="AK147" s="5">
        <v>3</v>
      </c>
      <c r="AO147" s="4" t="s">
        <v>124</v>
      </c>
      <c r="AP147" s="5">
        <v>5</v>
      </c>
      <c r="AT147" s="4" t="s">
        <v>124</v>
      </c>
      <c r="AU147" s="5">
        <v>17</v>
      </c>
      <c r="AY147" s="4" t="s">
        <v>124</v>
      </c>
      <c r="AZ147" s="5">
        <v>5</v>
      </c>
      <c r="BD147" s="4" t="s">
        <v>124</v>
      </c>
      <c r="BE147" s="5">
        <v>12</v>
      </c>
      <c r="BI147" s="4" t="s">
        <v>124</v>
      </c>
      <c r="BJ147" s="5">
        <v>4</v>
      </c>
      <c r="BN147" s="4" t="s">
        <v>124</v>
      </c>
      <c r="BO147" s="5">
        <v>13</v>
      </c>
      <c r="BS147" s="4" t="s">
        <v>124</v>
      </c>
      <c r="BT147" s="5">
        <v>12</v>
      </c>
      <c r="BX147" s="4" t="s">
        <v>124</v>
      </c>
      <c r="BY147" s="5">
        <v>6</v>
      </c>
      <c r="CC147" s="4" t="s">
        <v>124</v>
      </c>
      <c r="CD147" s="5">
        <v>3</v>
      </c>
      <c r="CH147" s="4" t="s">
        <v>124</v>
      </c>
      <c r="CI147" s="5">
        <v>2</v>
      </c>
      <c r="CM147" s="4" t="s">
        <v>124</v>
      </c>
      <c r="CN147" s="5">
        <v>0</v>
      </c>
      <c r="CR147" s="4" t="s">
        <v>124</v>
      </c>
      <c r="CS147" s="5">
        <v>17</v>
      </c>
      <c r="CW147" s="4" t="s">
        <v>124</v>
      </c>
      <c r="CX147" s="5">
        <v>27</v>
      </c>
      <c r="DB147" s="4" t="s">
        <v>124</v>
      </c>
      <c r="DC147" s="5">
        <v>1</v>
      </c>
      <c r="DG147" s="4" t="s">
        <v>124</v>
      </c>
      <c r="DH147" s="5">
        <v>15</v>
      </c>
      <c r="DL147" s="4" t="s">
        <v>124</v>
      </c>
      <c r="DM147" s="5">
        <v>24</v>
      </c>
      <c r="DQ147" s="4" t="s">
        <v>124</v>
      </c>
      <c r="DR147" s="5">
        <v>17</v>
      </c>
      <c r="DV147" s="4" t="s">
        <v>124</v>
      </c>
      <c r="DW147" s="5">
        <v>3</v>
      </c>
      <c r="EA147" s="4" t="s">
        <v>124</v>
      </c>
      <c r="EB147" s="5">
        <v>16</v>
      </c>
      <c r="EF147" s="4" t="s">
        <v>124</v>
      </c>
      <c r="EG147" s="5">
        <v>4</v>
      </c>
      <c r="EK147" s="4" t="s">
        <v>124</v>
      </c>
      <c r="EL147" s="5">
        <v>12</v>
      </c>
      <c r="EP147" s="4" t="s">
        <v>124</v>
      </c>
      <c r="EQ147" s="5">
        <v>18</v>
      </c>
    </row>
    <row r="148" spans="1:147">
      <c r="A148" s="4" t="s">
        <v>125</v>
      </c>
      <c r="B148" s="5">
        <v>0</v>
      </c>
      <c r="F148" s="4" t="s">
        <v>125</v>
      </c>
      <c r="G148" s="5">
        <v>0</v>
      </c>
      <c r="K148" s="4" t="s">
        <v>125</v>
      </c>
      <c r="L148" s="5">
        <v>0</v>
      </c>
      <c r="P148" s="4" t="s">
        <v>125</v>
      </c>
      <c r="Q148" s="5">
        <v>2</v>
      </c>
      <c r="U148" s="4" t="s">
        <v>125</v>
      </c>
      <c r="V148" s="5">
        <v>1</v>
      </c>
      <c r="Z148" s="4" t="s">
        <v>125</v>
      </c>
      <c r="AA148" s="5">
        <v>0</v>
      </c>
      <c r="AE148" s="4" t="s">
        <v>125</v>
      </c>
      <c r="AF148" s="5">
        <v>0</v>
      </c>
      <c r="AJ148" s="4" t="s">
        <v>125</v>
      </c>
      <c r="AK148" s="5">
        <v>0</v>
      </c>
      <c r="AO148" s="4" t="s">
        <v>125</v>
      </c>
      <c r="AP148" s="5">
        <v>0</v>
      </c>
      <c r="AT148" s="4" t="s">
        <v>125</v>
      </c>
      <c r="AU148" s="5">
        <v>4</v>
      </c>
      <c r="AY148" s="4" t="s">
        <v>125</v>
      </c>
      <c r="AZ148" s="5">
        <v>0</v>
      </c>
      <c r="BD148" s="4" t="s">
        <v>125</v>
      </c>
      <c r="BE148" s="5">
        <v>0</v>
      </c>
      <c r="BI148" s="4" t="s">
        <v>125</v>
      </c>
      <c r="BJ148" s="5">
        <v>0</v>
      </c>
      <c r="BN148" s="4" t="s">
        <v>125</v>
      </c>
      <c r="BO148" s="5">
        <v>0</v>
      </c>
      <c r="BS148" s="4" t="s">
        <v>125</v>
      </c>
      <c r="BT148" s="5">
        <v>0</v>
      </c>
      <c r="BX148" s="4" t="s">
        <v>125</v>
      </c>
      <c r="BY148" s="5">
        <v>0</v>
      </c>
      <c r="CC148" s="4" t="s">
        <v>125</v>
      </c>
      <c r="CD148" s="5">
        <v>0</v>
      </c>
      <c r="CH148" s="4" t="s">
        <v>125</v>
      </c>
      <c r="CI148" s="5">
        <v>0</v>
      </c>
      <c r="CM148" s="4" t="s">
        <v>125</v>
      </c>
      <c r="CN148" s="5">
        <v>0</v>
      </c>
      <c r="CR148" s="4" t="s">
        <v>125</v>
      </c>
      <c r="CS148" s="5">
        <v>0</v>
      </c>
      <c r="CW148" s="4" t="s">
        <v>125</v>
      </c>
      <c r="CX148" s="5">
        <v>1</v>
      </c>
      <c r="DB148" s="4" t="s">
        <v>125</v>
      </c>
      <c r="DC148" s="5">
        <v>0</v>
      </c>
      <c r="DG148" s="4" t="s">
        <v>125</v>
      </c>
      <c r="DH148" s="5">
        <v>0</v>
      </c>
      <c r="DL148" s="4" t="s">
        <v>125</v>
      </c>
      <c r="DM148" s="5">
        <v>0</v>
      </c>
      <c r="DQ148" s="4" t="s">
        <v>125</v>
      </c>
      <c r="DR148" s="5">
        <v>0</v>
      </c>
      <c r="DV148" s="4" t="s">
        <v>125</v>
      </c>
      <c r="DW148" s="5">
        <v>0</v>
      </c>
      <c r="EA148" s="4" t="s">
        <v>125</v>
      </c>
      <c r="EB148" s="5">
        <v>0</v>
      </c>
      <c r="EF148" s="4" t="s">
        <v>125</v>
      </c>
      <c r="EG148" s="5">
        <v>0</v>
      </c>
      <c r="EK148" s="4" t="s">
        <v>125</v>
      </c>
      <c r="EL148" s="5">
        <v>0</v>
      </c>
      <c r="EP148" s="4" t="s">
        <v>125</v>
      </c>
      <c r="EQ148" s="5">
        <v>0</v>
      </c>
    </row>
    <row r="149" spans="1:147">
      <c r="A149" s="4" t="s">
        <v>126</v>
      </c>
      <c r="B149" s="5">
        <v>6</v>
      </c>
      <c r="F149" s="4" t="s">
        <v>126</v>
      </c>
      <c r="G149" s="5">
        <v>0</v>
      </c>
      <c r="K149" s="4" t="s">
        <v>126</v>
      </c>
      <c r="L149" s="5">
        <v>0</v>
      </c>
      <c r="P149" s="4" t="s">
        <v>126</v>
      </c>
      <c r="Q149" s="5">
        <v>23</v>
      </c>
      <c r="U149" s="4" t="s">
        <v>126</v>
      </c>
      <c r="V149" s="5">
        <v>3</v>
      </c>
      <c r="Z149" s="4" t="s">
        <v>126</v>
      </c>
      <c r="AA149" s="5">
        <v>9</v>
      </c>
      <c r="AE149" s="4" t="s">
        <v>126</v>
      </c>
      <c r="AF149" s="5">
        <v>8</v>
      </c>
      <c r="AJ149" s="4" t="s">
        <v>126</v>
      </c>
      <c r="AK149" s="5">
        <v>0</v>
      </c>
      <c r="AO149" s="4" t="s">
        <v>126</v>
      </c>
      <c r="AP149" s="5">
        <v>8</v>
      </c>
      <c r="AT149" s="4" t="s">
        <v>126</v>
      </c>
      <c r="AU149" s="5">
        <v>0</v>
      </c>
      <c r="AY149" s="4" t="s">
        <v>126</v>
      </c>
      <c r="AZ149" s="5">
        <v>0</v>
      </c>
      <c r="BD149" s="4" t="s">
        <v>126</v>
      </c>
      <c r="BE149" s="5">
        <v>11</v>
      </c>
      <c r="BI149" s="4" t="s">
        <v>126</v>
      </c>
      <c r="BJ149" s="5">
        <v>4</v>
      </c>
      <c r="BN149" s="4" t="s">
        <v>126</v>
      </c>
      <c r="BO149" s="5">
        <v>8</v>
      </c>
      <c r="BS149" s="4" t="s">
        <v>126</v>
      </c>
      <c r="BT149" s="5">
        <v>4</v>
      </c>
      <c r="BX149" s="4" t="s">
        <v>126</v>
      </c>
      <c r="BY149" s="5">
        <v>8</v>
      </c>
      <c r="CC149" s="4" t="s">
        <v>126</v>
      </c>
      <c r="CD149" s="5">
        <v>2</v>
      </c>
      <c r="CH149" s="4" t="s">
        <v>126</v>
      </c>
      <c r="CI149" s="5">
        <v>4</v>
      </c>
      <c r="CM149" s="4" t="s">
        <v>126</v>
      </c>
      <c r="CN149" s="5">
        <v>12</v>
      </c>
      <c r="CR149" s="4" t="s">
        <v>126</v>
      </c>
      <c r="CS149" s="5">
        <v>5</v>
      </c>
      <c r="CW149" s="4" t="s">
        <v>126</v>
      </c>
      <c r="CX149" s="5">
        <v>13</v>
      </c>
      <c r="DB149" s="4" t="s">
        <v>126</v>
      </c>
      <c r="DC149" s="5">
        <v>0</v>
      </c>
      <c r="DG149" s="4" t="s">
        <v>126</v>
      </c>
      <c r="DH149" s="5">
        <v>10</v>
      </c>
      <c r="DL149" s="4" t="s">
        <v>126</v>
      </c>
      <c r="DM149" s="5">
        <v>11</v>
      </c>
      <c r="DQ149" s="4" t="s">
        <v>126</v>
      </c>
      <c r="DR149" s="5">
        <v>3</v>
      </c>
      <c r="DV149" s="4" t="s">
        <v>126</v>
      </c>
      <c r="DW149" s="5">
        <v>1</v>
      </c>
      <c r="EA149" s="4" t="s">
        <v>126</v>
      </c>
      <c r="EB149" s="5">
        <v>3</v>
      </c>
      <c r="EF149" s="4" t="s">
        <v>126</v>
      </c>
      <c r="EG149" s="5">
        <v>6</v>
      </c>
      <c r="EK149" s="4" t="s">
        <v>126</v>
      </c>
      <c r="EL149" s="5">
        <v>3</v>
      </c>
      <c r="EP149" s="4" t="s">
        <v>126</v>
      </c>
      <c r="EQ149" s="5">
        <v>3</v>
      </c>
    </row>
    <row r="150" spans="1:147">
      <c r="A150" s="4" t="s">
        <v>127</v>
      </c>
      <c r="B150" s="5">
        <v>10</v>
      </c>
      <c r="F150" s="4" t="s">
        <v>127</v>
      </c>
      <c r="G150" s="5">
        <v>1</v>
      </c>
      <c r="K150" s="4" t="s">
        <v>127</v>
      </c>
      <c r="L150" s="5">
        <v>0</v>
      </c>
      <c r="P150" s="4" t="s">
        <v>127</v>
      </c>
      <c r="Q150" s="5">
        <v>18</v>
      </c>
      <c r="U150" s="4" t="s">
        <v>127</v>
      </c>
      <c r="V150" s="5">
        <v>5</v>
      </c>
      <c r="Z150" s="4" t="s">
        <v>127</v>
      </c>
      <c r="AA150" s="5">
        <v>4</v>
      </c>
      <c r="AE150" s="4" t="s">
        <v>127</v>
      </c>
      <c r="AF150" s="5">
        <v>21</v>
      </c>
      <c r="AJ150" s="4" t="s">
        <v>127</v>
      </c>
      <c r="AK150" s="5">
        <v>0</v>
      </c>
      <c r="AO150" s="4" t="s">
        <v>127</v>
      </c>
      <c r="AP150" s="5">
        <v>12</v>
      </c>
      <c r="AT150" s="4" t="s">
        <v>127</v>
      </c>
      <c r="AU150" s="5">
        <v>5</v>
      </c>
      <c r="AY150" s="4" t="s">
        <v>127</v>
      </c>
      <c r="AZ150" s="5">
        <v>20</v>
      </c>
      <c r="BD150" s="4" t="s">
        <v>127</v>
      </c>
      <c r="BE150" s="5">
        <v>16</v>
      </c>
      <c r="BI150" s="4" t="s">
        <v>127</v>
      </c>
      <c r="BJ150" s="5">
        <v>2</v>
      </c>
      <c r="BN150" s="4" t="s">
        <v>127</v>
      </c>
      <c r="BO150" s="5">
        <v>5</v>
      </c>
      <c r="BS150" s="4" t="s">
        <v>127</v>
      </c>
      <c r="BT150" s="5">
        <v>4</v>
      </c>
      <c r="BX150" s="4" t="s">
        <v>127</v>
      </c>
      <c r="BY150" s="5">
        <v>3</v>
      </c>
      <c r="CC150" s="4" t="s">
        <v>127</v>
      </c>
      <c r="CD150" s="5">
        <v>3</v>
      </c>
      <c r="CH150" s="4" t="s">
        <v>127</v>
      </c>
      <c r="CI150" s="5">
        <v>3</v>
      </c>
      <c r="CM150" s="4" t="s">
        <v>127</v>
      </c>
      <c r="CN150" s="5">
        <v>8</v>
      </c>
      <c r="CR150" s="4" t="s">
        <v>127</v>
      </c>
      <c r="CS150" s="5">
        <v>9</v>
      </c>
      <c r="CW150" s="4" t="s">
        <v>127</v>
      </c>
      <c r="CX150" s="5">
        <v>12</v>
      </c>
      <c r="DB150" s="4" t="s">
        <v>127</v>
      </c>
      <c r="DC150" s="5">
        <v>0</v>
      </c>
      <c r="DG150" s="4" t="s">
        <v>127</v>
      </c>
      <c r="DH150" s="5">
        <v>6</v>
      </c>
      <c r="DL150" s="4" t="s">
        <v>127</v>
      </c>
      <c r="DM150" s="5">
        <v>6</v>
      </c>
      <c r="DQ150" s="4" t="s">
        <v>127</v>
      </c>
      <c r="DR150" s="5">
        <v>11</v>
      </c>
      <c r="DV150" s="4" t="s">
        <v>127</v>
      </c>
      <c r="DW150" s="5">
        <v>3</v>
      </c>
      <c r="EA150" s="4" t="s">
        <v>127</v>
      </c>
      <c r="EB150" s="5">
        <v>1</v>
      </c>
      <c r="EF150" s="4" t="s">
        <v>127</v>
      </c>
      <c r="EG150" s="5">
        <v>0</v>
      </c>
      <c r="EK150" s="4" t="s">
        <v>127</v>
      </c>
      <c r="EL150" s="5">
        <v>5</v>
      </c>
      <c r="EP150" s="4" t="s">
        <v>127</v>
      </c>
      <c r="EQ150" s="5">
        <v>9</v>
      </c>
    </row>
    <row r="151" spans="1:147">
      <c r="A151" s="4" t="s">
        <v>128</v>
      </c>
      <c r="B151" s="5">
        <v>3</v>
      </c>
      <c r="F151" s="4" t="s">
        <v>128</v>
      </c>
      <c r="G151" s="5">
        <v>0</v>
      </c>
      <c r="K151" s="4" t="s">
        <v>128</v>
      </c>
      <c r="L151" s="5">
        <v>1</v>
      </c>
      <c r="P151" s="4" t="s">
        <v>128</v>
      </c>
      <c r="Q151" s="5">
        <v>24</v>
      </c>
      <c r="U151" s="4" t="s">
        <v>128</v>
      </c>
      <c r="V151" s="5">
        <v>0</v>
      </c>
      <c r="Z151" s="4" t="s">
        <v>128</v>
      </c>
      <c r="AA151" s="5">
        <v>2</v>
      </c>
      <c r="AE151" s="4" t="s">
        <v>128</v>
      </c>
      <c r="AF151" s="5">
        <v>19</v>
      </c>
      <c r="AJ151" s="4" t="s">
        <v>128</v>
      </c>
      <c r="AK151" s="5">
        <v>1</v>
      </c>
      <c r="AO151" s="4" t="s">
        <v>128</v>
      </c>
      <c r="AP151" s="5">
        <v>6</v>
      </c>
      <c r="AT151" s="4" t="s">
        <v>128</v>
      </c>
      <c r="AU151" s="5">
        <v>2</v>
      </c>
      <c r="AY151" s="4" t="s">
        <v>128</v>
      </c>
      <c r="AZ151" s="5">
        <v>11</v>
      </c>
      <c r="BD151" s="4" t="s">
        <v>128</v>
      </c>
      <c r="BE151" s="5">
        <v>11</v>
      </c>
      <c r="BI151" s="4" t="s">
        <v>128</v>
      </c>
      <c r="BJ151" s="5">
        <v>4</v>
      </c>
      <c r="BN151" s="4" t="s">
        <v>128</v>
      </c>
      <c r="BO151" s="5">
        <v>6</v>
      </c>
      <c r="BS151" s="4" t="s">
        <v>128</v>
      </c>
      <c r="BT151" s="5">
        <v>6</v>
      </c>
      <c r="BX151" s="4" t="s">
        <v>128</v>
      </c>
      <c r="BY151" s="5">
        <v>10</v>
      </c>
      <c r="CC151" s="4" t="s">
        <v>128</v>
      </c>
      <c r="CD151" s="5">
        <v>4</v>
      </c>
      <c r="CH151" s="4" t="s">
        <v>128</v>
      </c>
      <c r="CI151" s="5">
        <v>2</v>
      </c>
      <c r="CM151" s="4" t="s">
        <v>128</v>
      </c>
      <c r="CN151" s="5">
        <v>0</v>
      </c>
      <c r="CR151" s="4" t="s">
        <v>128</v>
      </c>
      <c r="CS151" s="5">
        <v>6</v>
      </c>
      <c r="CW151" s="4" t="s">
        <v>128</v>
      </c>
      <c r="CX151" s="5">
        <v>8</v>
      </c>
      <c r="DB151" s="4" t="s">
        <v>128</v>
      </c>
      <c r="DC151" s="5">
        <v>1</v>
      </c>
      <c r="DG151" s="4" t="s">
        <v>128</v>
      </c>
      <c r="DH151" s="5">
        <v>7</v>
      </c>
      <c r="DL151" s="4" t="s">
        <v>128</v>
      </c>
      <c r="DM151" s="5">
        <v>4</v>
      </c>
      <c r="DQ151" s="4" t="s">
        <v>128</v>
      </c>
      <c r="DR151" s="5">
        <v>3</v>
      </c>
      <c r="DV151" s="4" t="s">
        <v>128</v>
      </c>
      <c r="DW151" s="5">
        <v>6</v>
      </c>
      <c r="EA151" s="4" t="s">
        <v>128</v>
      </c>
      <c r="EB151" s="5">
        <v>1</v>
      </c>
      <c r="EF151" s="4" t="s">
        <v>128</v>
      </c>
      <c r="EG151" s="5">
        <v>0</v>
      </c>
      <c r="EK151" s="4" t="s">
        <v>128</v>
      </c>
      <c r="EL151" s="5">
        <v>2</v>
      </c>
      <c r="EP151" s="4" t="s">
        <v>128</v>
      </c>
      <c r="EQ151" s="5">
        <v>3</v>
      </c>
    </row>
    <row r="152" spans="1:147">
      <c r="A152" s="4" t="s">
        <v>129</v>
      </c>
      <c r="B152" s="5">
        <v>5</v>
      </c>
      <c r="F152" s="4" t="s">
        <v>129</v>
      </c>
      <c r="G152" s="5">
        <v>0</v>
      </c>
      <c r="K152" s="4" t="s">
        <v>129</v>
      </c>
      <c r="L152" s="5">
        <v>0</v>
      </c>
      <c r="P152" s="4" t="s">
        <v>129</v>
      </c>
      <c r="Q152" s="5">
        <v>1</v>
      </c>
      <c r="U152" s="4" t="s">
        <v>129</v>
      </c>
      <c r="V152" s="5">
        <v>0</v>
      </c>
      <c r="Z152" s="4" t="s">
        <v>129</v>
      </c>
      <c r="AA152" s="5">
        <v>0</v>
      </c>
      <c r="AE152" s="4" t="s">
        <v>129</v>
      </c>
      <c r="AF152" s="5">
        <v>0</v>
      </c>
      <c r="AJ152" s="4" t="s">
        <v>129</v>
      </c>
      <c r="AK152" s="5">
        <v>0</v>
      </c>
      <c r="AO152" s="4" t="s">
        <v>129</v>
      </c>
      <c r="AP152" s="5">
        <v>24</v>
      </c>
      <c r="AT152" s="4" t="s">
        <v>129</v>
      </c>
      <c r="AU152" s="5">
        <v>0</v>
      </c>
      <c r="AY152" s="4" t="s">
        <v>129</v>
      </c>
      <c r="AZ152" s="5">
        <v>0</v>
      </c>
      <c r="BD152" s="4" t="s">
        <v>129</v>
      </c>
      <c r="BE152" s="5">
        <v>3</v>
      </c>
      <c r="BI152" s="4" t="s">
        <v>129</v>
      </c>
      <c r="BJ152" s="5">
        <v>2</v>
      </c>
      <c r="BN152" s="4" t="s">
        <v>129</v>
      </c>
      <c r="BO152" s="5">
        <v>1</v>
      </c>
      <c r="BS152" s="4" t="s">
        <v>129</v>
      </c>
      <c r="BT152" s="5">
        <v>0</v>
      </c>
      <c r="BX152" s="4" t="s">
        <v>129</v>
      </c>
      <c r="BY152" s="5">
        <v>0</v>
      </c>
      <c r="CC152" s="4" t="s">
        <v>129</v>
      </c>
      <c r="CD152" s="5">
        <v>0</v>
      </c>
      <c r="CH152" s="4" t="s">
        <v>129</v>
      </c>
      <c r="CI152" s="5">
        <v>0</v>
      </c>
      <c r="CM152" s="4" t="s">
        <v>129</v>
      </c>
      <c r="CN152" s="5">
        <v>0</v>
      </c>
      <c r="CR152" s="4" t="s">
        <v>129</v>
      </c>
      <c r="CS152" s="5">
        <v>0</v>
      </c>
      <c r="CW152" s="4" t="s">
        <v>129</v>
      </c>
      <c r="CX152" s="5">
        <v>6</v>
      </c>
      <c r="DB152" s="4" t="s">
        <v>129</v>
      </c>
      <c r="DC152" s="5">
        <v>0</v>
      </c>
      <c r="DG152" s="4" t="s">
        <v>129</v>
      </c>
      <c r="DH152" s="5">
        <v>2</v>
      </c>
      <c r="DL152" s="4" t="s">
        <v>129</v>
      </c>
      <c r="DM152" s="5">
        <v>0</v>
      </c>
      <c r="DQ152" s="4" t="s">
        <v>129</v>
      </c>
      <c r="DR152" s="5">
        <v>5</v>
      </c>
      <c r="DV152" s="4" t="s">
        <v>129</v>
      </c>
      <c r="DW152" s="5">
        <v>0</v>
      </c>
      <c r="EA152" s="4" t="s">
        <v>129</v>
      </c>
      <c r="EB152" s="5">
        <v>1</v>
      </c>
      <c r="EF152" s="4" t="s">
        <v>129</v>
      </c>
      <c r="EG152" s="5">
        <v>0</v>
      </c>
      <c r="EK152" s="4" t="s">
        <v>129</v>
      </c>
      <c r="EL152" s="5">
        <v>1</v>
      </c>
      <c r="EP152" s="4" t="s">
        <v>129</v>
      </c>
      <c r="EQ152" s="5">
        <v>0</v>
      </c>
    </row>
    <row r="153" spans="1:147">
      <c r="A153" s="3" t="s">
        <v>4</v>
      </c>
      <c r="B153" s="3">
        <f>SUM(B145:B152)</f>
        <v>170</v>
      </c>
      <c r="F153" s="3" t="s">
        <v>4</v>
      </c>
      <c r="G153" s="3">
        <v>36</v>
      </c>
      <c r="K153" s="3" t="s">
        <v>4</v>
      </c>
      <c r="L153" s="3">
        <v>16</v>
      </c>
      <c r="P153" s="3" t="s">
        <v>4</v>
      </c>
      <c r="Q153" s="3">
        <v>330</v>
      </c>
      <c r="U153" s="3" t="s">
        <v>4</v>
      </c>
      <c r="V153" s="3">
        <v>84</v>
      </c>
      <c r="Z153" s="3" t="s">
        <v>4</v>
      </c>
      <c r="AA153" s="3">
        <v>59</v>
      </c>
      <c r="AE153" s="3" t="s">
        <v>4</v>
      </c>
      <c r="AF153" s="3">
        <v>168</v>
      </c>
      <c r="AJ153" s="3" t="s">
        <v>4</v>
      </c>
      <c r="AK153" s="3">
        <v>13</v>
      </c>
      <c r="AO153" s="3" t="s">
        <v>4</v>
      </c>
      <c r="AP153" s="3">
        <v>125</v>
      </c>
      <c r="AT153" s="3" t="s">
        <v>4</v>
      </c>
      <c r="AU153" s="3">
        <v>156</v>
      </c>
      <c r="AY153" s="3" t="s">
        <v>4</v>
      </c>
      <c r="AZ153" s="3">
        <v>112</v>
      </c>
      <c r="BD153" s="3" t="s">
        <v>4</v>
      </c>
      <c r="BE153" s="3">
        <v>224</v>
      </c>
      <c r="BI153" s="3" t="s">
        <v>4</v>
      </c>
      <c r="BJ153" s="3">
        <v>82</v>
      </c>
      <c r="BN153" s="3" t="s">
        <v>4</v>
      </c>
      <c r="BO153" s="3">
        <v>138</v>
      </c>
      <c r="BS153" s="3" t="s">
        <v>4</v>
      </c>
      <c r="BT153" s="3">
        <v>95</v>
      </c>
      <c r="BX153" s="3" t="s">
        <v>4</v>
      </c>
      <c r="BY153" s="3">
        <v>130</v>
      </c>
      <c r="CC153" s="3" t="s">
        <v>4</v>
      </c>
      <c r="CD153" s="3">
        <v>44</v>
      </c>
      <c r="CH153" s="3" t="s">
        <v>4</v>
      </c>
      <c r="CI153" s="3">
        <v>26</v>
      </c>
      <c r="CM153" s="3" t="s">
        <v>4</v>
      </c>
      <c r="CN153" s="3">
        <v>46</v>
      </c>
      <c r="CR153" s="3" t="s">
        <v>4</v>
      </c>
      <c r="CS153" s="3">
        <v>103</v>
      </c>
      <c r="CW153" s="3" t="s">
        <v>4</v>
      </c>
      <c r="CX153" s="3">
        <v>279</v>
      </c>
      <c r="DB153" s="3" t="s">
        <v>4</v>
      </c>
      <c r="DC153" s="3">
        <v>19</v>
      </c>
      <c r="DG153" s="3" t="s">
        <v>4</v>
      </c>
      <c r="DH153" s="3">
        <v>119</v>
      </c>
      <c r="DL153" s="3" t="s">
        <v>4</v>
      </c>
      <c r="DM153" s="3">
        <v>199</v>
      </c>
      <c r="DQ153" s="3" t="s">
        <v>4</v>
      </c>
      <c r="DR153" s="3">
        <v>489</v>
      </c>
      <c r="DV153" s="3" t="s">
        <v>4</v>
      </c>
      <c r="DW153" s="3">
        <v>76</v>
      </c>
      <c r="EA153" s="3" t="s">
        <v>4</v>
      </c>
      <c r="EB153" s="3">
        <v>81</v>
      </c>
      <c r="EF153" s="3" t="s">
        <v>4</v>
      </c>
      <c r="EG153" s="3">
        <v>58</v>
      </c>
      <c r="EK153" s="3" t="s">
        <v>4</v>
      </c>
      <c r="EL153" s="3">
        <v>81</v>
      </c>
      <c r="EP153" s="3" t="s">
        <v>4</v>
      </c>
      <c r="EQ153" s="3">
        <v>109</v>
      </c>
    </row>
    <row r="154" spans="1:147">
      <c r="A154" s="6" t="s">
        <v>130</v>
      </c>
      <c r="B154" s="4"/>
      <c r="F154" s="6" t="s">
        <v>130</v>
      </c>
      <c r="G154" s="4"/>
      <c r="K154" s="6" t="s">
        <v>130</v>
      </c>
      <c r="L154" s="4"/>
      <c r="P154" s="6" t="s">
        <v>130</v>
      </c>
      <c r="Q154" s="4"/>
      <c r="U154" s="6" t="s">
        <v>130</v>
      </c>
      <c r="V154" s="4"/>
      <c r="Z154" s="6" t="s">
        <v>130</v>
      </c>
      <c r="AA154" s="4"/>
      <c r="AE154" s="6" t="s">
        <v>130</v>
      </c>
      <c r="AF154" s="4"/>
      <c r="AJ154" s="6" t="s">
        <v>130</v>
      </c>
      <c r="AK154" s="4"/>
      <c r="AO154" s="6" t="s">
        <v>130</v>
      </c>
      <c r="AP154" s="4"/>
      <c r="AT154" s="6" t="s">
        <v>130</v>
      </c>
      <c r="AU154" s="4"/>
      <c r="AY154" s="6" t="s">
        <v>130</v>
      </c>
      <c r="AZ154" s="4"/>
      <c r="BD154" s="6" t="s">
        <v>130</v>
      </c>
      <c r="BE154" s="4"/>
      <c r="BI154" s="6" t="s">
        <v>130</v>
      </c>
      <c r="BJ154" s="4"/>
      <c r="BN154" s="6" t="s">
        <v>130</v>
      </c>
      <c r="BO154" s="4"/>
      <c r="BS154" s="6" t="s">
        <v>130</v>
      </c>
      <c r="BT154" s="4"/>
      <c r="BX154" s="6" t="s">
        <v>130</v>
      </c>
      <c r="BY154" s="4"/>
      <c r="CC154" s="6" t="s">
        <v>130</v>
      </c>
      <c r="CD154" s="4"/>
      <c r="CH154" s="6" t="s">
        <v>130</v>
      </c>
      <c r="CI154" s="4"/>
      <c r="CM154" s="6" t="s">
        <v>130</v>
      </c>
      <c r="CN154" s="4"/>
      <c r="CR154" s="6" t="s">
        <v>130</v>
      </c>
      <c r="CS154" s="4"/>
      <c r="CW154" s="6" t="s">
        <v>130</v>
      </c>
      <c r="CX154" s="4"/>
      <c r="DB154" s="6" t="s">
        <v>130</v>
      </c>
      <c r="DC154" s="4"/>
      <c r="DG154" s="6" t="s">
        <v>130</v>
      </c>
      <c r="DH154" s="4"/>
      <c r="DL154" s="6" t="s">
        <v>130</v>
      </c>
      <c r="DM154" s="4"/>
      <c r="DQ154" s="6" t="s">
        <v>130</v>
      </c>
      <c r="DR154" s="4"/>
      <c r="DV154" s="6" t="s">
        <v>130</v>
      </c>
      <c r="DW154" s="4"/>
      <c r="EA154" s="6" t="s">
        <v>130</v>
      </c>
      <c r="EB154" s="4"/>
      <c r="EF154" s="6" t="s">
        <v>130</v>
      </c>
      <c r="EG154" s="4"/>
      <c r="EK154" s="6" t="s">
        <v>130</v>
      </c>
      <c r="EL154" s="4"/>
      <c r="EP154" s="6" t="s">
        <v>130</v>
      </c>
      <c r="EQ154" s="4"/>
    </row>
    <row r="155" spans="1:147">
      <c r="A155" s="4" t="s">
        <v>131</v>
      </c>
      <c r="B155" s="5">
        <v>0</v>
      </c>
      <c r="F155" s="4" t="s">
        <v>131</v>
      </c>
      <c r="G155" s="5">
        <v>0</v>
      </c>
      <c r="K155" s="4" t="s">
        <v>131</v>
      </c>
      <c r="L155" s="5">
        <v>0</v>
      </c>
      <c r="P155" s="4" t="s">
        <v>131</v>
      </c>
      <c r="Q155" s="5">
        <v>0</v>
      </c>
      <c r="U155" s="4" t="s">
        <v>131</v>
      </c>
      <c r="V155" s="5">
        <v>0</v>
      </c>
      <c r="Z155" s="4" t="s">
        <v>131</v>
      </c>
      <c r="AA155" s="5">
        <v>0</v>
      </c>
      <c r="AE155" s="4" t="s">
        <v>131</v>
      </c>
      <c r="AF155" s="5">
        <v>0</v>
      </c>
      <c r="AJ155" s="4" t="s">
        <v>131</v>
      </c>
      <c r="AK155" s="5">
        <v>10</v>
      </c>
      <c r="AO155" s="4" t="s">
        <v>131</v>
      </c>
      <c r="AP155" s="5">
        <v>0</v>
      </c>
      <c r="AT155" s="4" t="s">
        <v>131</v>
      </c>
      <c r="AU155" s="5">
        <v>0</v>
      </c>
      <c r="AY155" s="4" t="s">
        <v>131</v>
      </c>
      <c r="AZ155" s="5">
        <v>0</v>
      </c>
      <c r="BD155" s="4" t="s">
        <v>131</v>
      </c>
      <c r="BE155" s="5">
        <v>0</v>
      </c>
      <c r="BI155" s="4" t="s">
        <v>131</v>
      </c>
      <c r="BJ155" s="5">
        <v>0</v>
      </c>
      <c r="BN155" s="4" t="s">
        <v>131</v>
      </c>
      <c r="BO155" s="5">
        <v>4</v>
      </c>
      <c r="BS155" s="4" t="s">
        <v>131</v>
      </c>
      <c r="BT155" s="5">
        <v>0</v>
      </c>
      <c r="BX155" s="4" t="s">
        <v>131</v>
      </c>
      <c r="BY155" s="5">
        <v>0</v>
      </c>
      <c r="CC155" s="4" t="s">
        <v>131</v>
      </c>
      <c r="CD155" s="5">
        <v>0</v>
      </c>
      <c r="CH155" s="4" t="s">
        <v>131</v>
      </c>
      <c r="CI155" s="5">
        <v>0</v>
      </c>
      <c r="CM155" s="4" t="s">
        <v>131</v>
      </c>
      <c r="CN155" s="5">
        <v>0</v>
      </c>
      <c r="CR155" s="4" t="s">
        <v>131</v>
      </c>
      <c r="CS155" s="5">
        <v>0</v>
      </c>
      <c r="CW155" s="4" t="s">
        <v>131</v>
      </c>
      <c r="CX155" s="5">
        <v>0</v>
      </c>
      <c r="DB155" s="4" t="s">
        <v>131</v>
      </c>
      <c r="DC155" s="5">
        <v>0</v>
      </c>
      <c r="DG155" s="4" t="s">
        <v>131</v>
      </c>
      <c r="DH155" s="5">
        <v>0</v>
      </c>
      <c r="DL155" s="4" t="s">
        <v>131</v>
      </c>
      <c r="DM155" s="5">
        <v>0</v>
      </c>
      <c r="DQ155" s="4" t="s">
        <v>131</v>
      </c>
      <c r="DR155" s="5">
        <v>0</v>
      </c>
      <c r="DV155" s="4" t="s">
        <v>131</v>
      </c>
      <c r="DW155" s="5">
        <v>0</v>
      </c>
      <c r="EA155" s="4" t="s">
        <v>131</v>
      </c>
      <c r="EB155" s="5">
        <v>0</v>
      </c>
      <c r="EF155" s="4" t="s">
        <v>131</v>
      </c>
      <c r="EG155" s="5">
        <v>0</v>
      </c>
      <c r="EK155" s="4" t="s">
        <v>131</v>
      </c>
      <c r="EL155" s="5">
        <v>6</v>
      </c>
      <c r="EP155" s="4" t="s">
        <v>131</v>
      </c>
      <c r="EQ155" s="5">
        <v>0</v>
      </c>
    </row>
    <row r="156" spans="1:147">
      <c r="A156" s="4" t="s">
        <v>132</v>
      </c>
      <c r="B156" s="5">
        <v>0</v>
      </c>
      <c r="F156" s="4" t="s">
        <v>132</v>
      </c>
      <c r="G156" s="5">
        <v>2</v>
      </c>
      <c r="K156" s="4" t="s">
        <v>132</v>
      </c>
      <c r="L156" s="5">
        <v>4</v>
      </c>
      <c r="P156" s="4" t="s">
        <v>132</v>
      </c>
      <c r="Q156" s="5">
        <v>0</v>
      </c>
      <c r="U156" s="4" t="s">
        <v>132</v>
      </c>
      <c r="V156" s="5">
        <v>0</v>
      </c>
      <c r="Z156" s="4" t="s">
        <v>132</v>
      </c>
      <c r="AA156" s="5">
        <v>0</v>
      </c>
      <c r="AE156" s="4" t="s">
        <v>132</v>
      </c>
      <c r="AF156" s="5">
        <v>0</v>
      </c>
      <c r="AJ156" s="4" t="s">
        <v>132</v>
      </c>
      <c r="AK156" s="5">
        <v>2</v>
      </c>
      <c r="AO156" s="4" t="s">
        <v>132</v>
      </c>
      <c r="AP156" s="5">
        <v>0</v>
      </c>
      <c r="AT156" s="4" t="s">
        <v>132</v>
      </c>
      <c r="AU156" s="5">
        <v>0</v>
      </c>
      <c r="AY156" s="4" t="s">
        <v>132</v>
      </c>
      <c r="AZ156" s="5">
        <v>0</v>
      </c>
      <c r="BD156" s="4" t="s">
        <v>132</v>
      </c>
      <c r="BE156" s="5">
        <v>0</v>
      </c>
      <c r="BI156" s="4" t="s">
        <v>132</v>
      </c>
      <c r="BJ156" s="5">
        <v>0</v>
      </c>
      <c r="BN156" s="4" t="s">
        <v>132</v>
      </c>
      <c r="BO156" s="5">
        <v>1</v>
      </c>
      <c r="BS156" s="4" t="s">
        <v>132</v>
      </c>
      <c r="BT156" s="5">
        <v>0</v>
      </c>
      <c r="BX156" s="4" t="s">
        <v>132</v>
      </c>
      <c r="BY156" s="5">
        <v>1</v>
      </c>
      <c r="CC156" s="4" t="s">
        <v>132</v>
      </c>
      <c r="CD156" s="5">
        <v>0</v>
      </c>
      <c r="CH156" s="4" t="s">
        <v>132</v>
      </c>
      <c r="CI156" s="5">
        <v>0</v>
      </c>
      <c r="CM156" s="4" t="s">
        <v>132</v>
      </c>
      <c r="CN156" s="5">
        <v>0</v>
      </c>
      <c r="CR156" s="4" t="s">
        <v>132</v>
      </c>
      <c r="CS156" s="5">
        <v>0</v>
      </c>
      <c r="CW156" s="4" t="s">
        <v>132</v>
      </c>
      <c r="CX156" s="5">
        <v>0</v>
      </c>
      <c r="DB156" s="4" t="s">
        <v>132</v>
      </c>
      <c r="DC156" s="5">
        <v>0</v>
      </c>
      <c r="DG156" s="4" t="s">
        <v>132</v>
      </c>
      <c r="DH156" s="5">
        <v>0</v>
      </c>
      <c r="DL156" s="4" t="s">
        <v>132</v>
      </c>
      <c r="DM156" s="5">
        <v>0</v>
      </c>
      <c r="DQ156" s="4" t="s">
        <v>132</v>
      </c>
      <c r="DR156" s="5">
        <v>0</v>
      </c>
      <c r="DV156" s="4" t="s">
        <v>132</v>
      </c>
      <c r="DW156" s="5">
        <v>0</v>
      </c>
      <c r="EA156" s="4" t="s">
        <v>132</v>
      </c>
      <c r="EB156" s="5">
        <v>0</v>
      </c>
      <c r="EF156" s="4" t="s">
        <v>132</v>
      </c>
      <c r="EG156" s="5">
        <v>0</v>
      </c>
      <c r="EK156" s="4" t="s">
        <v>132</v>
      </c>
      <c r="EL156" s="5">
        <v>0</v>
      </c>
      <c r="EP156" s="4" t="s">
        <v>132</v>
      </c>
      <c r="EQ156" s="5">
        <v>0</v>
      </c>
    </row>
    <row r="157" spans="1:147">
      <c r="A157" s="4" t="s">
        <v>133</v>
      </c>
      <c r="B157" s="5">
        <v>0</v>
      </c>
      <c r="F157" s="4" t="s">
        <v>133</v>
      </c>
      <c r="G157" s="5">
        <v>0</v>
      </c>
      <c r="K157" s="4" t="s">
        <v>133</v>
      </c>
      <c r="L157" s="5">
        <v>0</v>
      </c>
      <c r="P157" s="4" t="s">
        <v>133</v>
      </c>
      <c r="Q157" s="5">
        <v>0</v>
      </c>
      <c r="U157" s="4" t="s">
        <v>133</v>
      </c>
      <c r="V157" s="5">
        <v>0</v>
      </c>
      <c r="Z157" s="4" t="s">
        <v>133</v>
      </c>
      <c r="AA157" s="5">
        <v>0</v>
      </c>
      <c r="AE157" s="4" t="s">
        <v>133</v>
      </c>
      <c r="AF157" s="5">
        <v>0</v>
      </c>
      <c r="AJ157" s="4" t="s">
        <v>133</v>
      </c>
      <c r="AK157" s="5">
        <v>0</v>
      </c>
      <c r="AO157" s="4" t="s">
        <v>133</v>
      </c>
      <c r="AP157" s="5">
        <v>0</v>
      </c>
      <c r="AT157" s="4" t="s">
        <v>133</v>
      </c>
      <c r="AU157" s="5">
        <v>0</v>
      </c>
      <c r="AY157" s="4" t="s">
        <v>133</v>
      </c>
      <c r="AZ157" s="5">
        <v>0</v>
      </c>
      <c r="BD157" s="4" t="s">
        <v>133</v>
      </c>
      <c r="BE157" s="5">
        <v>0</v>
      </c>
      <c r="BI157" s="4" t="s">
        <v>133</v>
      </c>
      <c r="BJ157" s="5">
        <v>0</v>
      </c>
      <c r="BN157" s="4" t="s">
        <v>133</v>
      </c>
      <c r="BO157" s="5">
        <v>0</v>
      </c>
      <c r="BS157" s="4" t="s">
        <v>133</v>
      </c>
      <c r="BT157" s="5">
        <v>0</v>
      </c>
      <c r="BX157" s="4" t="s">
        <v>133</v>
      </c>
      <c r="BY157" s="5">
        <v>0</v>
      </c>
      <c r="CC157" s="4" t="s">
        <v>133</v>
      </c>
      <c r="CD157" s="5">
        <v>0</v>
      </c>
      <c r="CH157" s="4" t="s">
        <v>133</v>
      </c>
      <c r="CI157" s="5">
        <v>0</v>
      </c>
      <c r="CM157" s="4" t="s">
        <v>133</v>
      </c>
      <c r="CN157" s="5">
        <v>0</v>
      </c>
      <c r="CR157" s="4" t="s">
        <v>133</v>
      </c>
      <c r="CS157" s="5">
        <v>0</v>
      </c>
      <c r="CW157" s="4" t="s">
        <v>133</v>
      </c>
      <c r="CX157" s="5">
        <v>0</v>
      </c>
      <c r="DB157" s="4" t="s">
        <v>133</v>
      </c>
      <c r="DC157" s="5">
        <v>0</v>
      </c>
      <c r="DG157" s="4" t="s">
        <v>133</v>
      </c>
      <c r="DH157" s="5">
        <v>0</v>
      </c>
      <c r="DL157" s="4" t="s">
        <v>133</v>
      </c>
      <c r="DM157" s="5">
        <v>0</v>
      </c>
      <c r="DQ157" s="4" t="s">
        <v>133</v>
      </c>
      <c r="DR157" s="5">
        <v>0</v>
      </c>
      <c r="DV157" s="4" t="s">
        <v>133</v>
      </c>
      <c r="DW157" s="5">
        <v>0</v>
      </c>
      <c r="EA157" s="4" t="s">
        <v>133</v>
      </c>
      <c r="EB157" s="5">
        <v>0</v>
      </c>
      <c r="EF157" s="4" t="s">
        <v>133</v>
      </c>
      <c r="EG157" s="5">
        <v>0</v>
      </c>
      <c r="EK157" s="4" t="s">
        <v>133</v>
      </c>
      <c r="EL157" s="5">
        <v>0</v>
      </c>
      <c r="EP157" s="4" t="s">
        <v>133</v>
      </c>
      <c r="EQ157" s="5">
        <v>0</v>
      </c>
    </row>
    <row r="158" spans="1:147">
      <c r="A158" s="4" t="s">
        <v>134</v>
      </c>
      <c r="B158" s="5">
        <v>0</v>
      </c>
      <c r="F158" s="4" t="s">
        <v>134</v>
      </c>
      <c r="G158" s="5">
        <v>0</v>
      </c>
      <c r="K158" s="4" t="s">
        <v>134</v>
      </c>
      <c r="L158" s="5">
        <v>0</v>
      </c>
      <c r="P158" s="4" t="s">
        <v>134</v>
      </c>
      <c r="Q158" s="5">
        <v>0</v>
      </c>
      <c r="U158" s="4" t="s">
        <v>134</v>
      </c>
      <c r="V158" s="5">
        <v>0</v>
      </c>
      <c r="Z158" s="4" t="s">
        <v>134</v>
      </c>
      <c r="AA158" s="5">
        <v>0</v>
      </c>
      <c r="AE158" s="4" t="s">
        <v>134</v>
      </c>
      <c r="AF158" s="5">
        <v>0</v>
      </c>
      <c r="AJ158" s="4" t="s">
        <v>134</v>
      </c>
      <c r="AK158" s="5">
        <v>0</v>
      </c>
      <c r="AO158" s="4" t="s">
        <v>134</v>
      </c>
      <c r="AP158" s="5">
        <v>0</v>
      </c>
      <c r="AT158" s="4" t="s">
        <v>134</v>
      </c>
      <c r="AU158" s="5">
        <v>0</v>
      </c>
      <c r="AY158" s="4" t="s">
        <v>134</v>
      </c>
      <c r="AZ158" s="5">
        <v>0</v>
      </c>
      <c r="BD158" s="4" t="s">
        <v>134</v>
      </c>
      <c r="BE158" s="5">
        <v>0</v>
      </c>
      <c r="BI158" s="4" t="s">
        <v>134</v>
      </c>
      <c r="BJ158" s="5">
        <v>0</v>
      </c>
      <c r="BN158" s="4" t="s">
        <v>134</v>
      </c>
      <c r="BO158" s="5">
        <v>0</v>
      </c>
      <c r="BS158" s="4" t="s">
        <v>134</v>
      </c>
      <c r="BT158" s="5">
        <v>0</v>
      </c>
      <c r="BX158" s="4" t="s">
        <v>134</v>
      </c>
      <c r="BY158" s="5">
        <v>0</v>
      </c>
      <c r="CC158" s="4" t="s">
        <v>134</v>
      </c>
      <c r="CD158" s="5">
        <v>0</v>
      </c>
      <c r="CH158" s="4" t="s">
        <v>134</v>
      </c>
      <c r="CI158" s="5">
        <v>0</v>
      </c>
      <c r="CM158" s="4" t="s">
        <v>134</v>
      </c>
      <c r="CN158" s="5">
        <v>0</v>
      </c>
      <c r="CR158" s="4" t="s">
        <v>134</v>
      </c>
      <c r="CS158" s="5">
        <v>0</v>
      </c>
      <c r="CW158" s="4" t="s">
        <v>134</v>
      </c>
      <c r="CX158" s="5">
        <v>0</v>
      </c>
      <c r="DB158" s="4" t="s">
        <v>134</v>
      </c>
      <c r="DC158" s="5">
        <v>0</v>
      </c>
      <c r="DG158" s="4" t="s">
        <v>134</v>
      </c>
      <c r="DH158" s="5">
        <v>0</v>
      </c>
      <c r="DL158" s="4" t="s">
        <v>134</v>
      </c>
      <c r="DM158" s="5">
        <v>0</v>
      </c>
      <c r="DQ158" s="4" t="s">
        <v>134</v>
      </c>
      <c r="DR158" s="5">
        <v>0</v>
      </c>
      <c r="DV158" s="4" t="s">
        <v>134</v>
      </c>
      <c r="DW158" s="5">
        <v>0</v>
      </c>
      <c r="EA158" s="4" t="s">
        <v>134</v>
      </c>
      <c r="EB158" s="5">
        <v>0</v>
      </c>
      <c r="EF158" s="4" t="s">
        <v>134</v>
      </c>
      <c r="EG158" s="5">
        <v>0</v>
      </c>
      <c r="EK158" s="4" t="s">
        <v>134</v>
      </c>
      <c r="EL158" s="5">
        <v>0</v>
      </c>
      <c r="EP158" s="4" t="s">
        <v>134</v>
      </c>
      <c r="EQ158" s="5">
        <v>0</v>
      </c>
    </row>
    <row r="159" spans="1:147">
      <c r="A159" s="4" t="s">
        <v>135</v>
      </c>
      <c r="B159" s="5">
        <v>0</v>
      </c>
      <c r="F159" s="4" t="s">
        <v>135</v>
      </c>
      <c r="G159" s="5">
        <v>0</v>
      </c>
      <c r="K159" s="4" t="s">
        <v>135</v>
      </c>
      <c r="L159" s="5">
        <v>0</v>
      </c>
      <c r="P159" s="4" t="s">
        <v>135</v>
      </c>
      <c r="Q159" s="5">
        <v>0</v>
      </c>
      <c r="U159" s="4" t="s">
        <v>135</v>
      </c>
      <c r="V159" s="5">
        <v>0</v>
      </c>
      <c r="Z159" s="4" t="s">
        <v>135</v>
      </c>
      <c r="AA159" s="5">
        <v>0</v>
      </c>
      <c r="AE159" s="4" t="s">
        <v>135</v>
      </c>
      <c r="AF159" s="5">
        <v>0</v>
      </c>
      <c r="AJ159" s="4" t="s">
        <v>135</v>
      </c>
      <c r="AK159" s="5">
        <v>0</v>
      </c>
      <c r="AO159" s="4" t="s">
        <v>135</v>
      </c>
      <c r="AP159" s="5">
        <v>0</v>
      </c>
      <c r="AT159" s="4" t="s">
        <v>135</v>
      </c>
      <c r="AU159" s="5">
        <v>0</v>
      </c>
      <c r="AY159" s="4" t="s">
        <v>135</v>
      </c>
      <c r="AZ159" s="5">
        <v>0</v>
      </c>
      <c r="BD159" s="4" t="s">
        <v>135</v>
      </c>
      <c r="BE159" s="5">
        <v>0</v>
      </c>
      <c r="BI159" s="4" t="s">
        <v>135</v>
      </c>
      <c r="BJ159" s="5">
        <v>0</v>
      </c>
      <c r="BN159" s="4" t="s">
        <v>135</v>
      </c>
      <c r="BO159" s="5">
        <v>0</v>
      </c>
      <c r="BS159" s="4" t="s">
        <v>135</v>
      </c>
      <c r="BT159" s="5">
        <v>0</v>
      </c>
      <c r="BX159" s="4" t="s">
        <v>135</v>
      </c>
      <c r="BY159" s="5">
        <v>0</v>
      </c>
      <c r="CC159" s="4" t="s">
        <v>135</v>
      </c>
      <c r="CD159" s="5">
        <v>0</v>
      </c>
      <c r="CH159" s="4" t="s">
        <v>135</v>
      </c>
      <c r="CI159" s="5">
        <v>0</v>
      </c>
      <c r="CM159" s="4" t="s">
        <v>135</v>
      </c>
      <c r="CN159" s="5">
        <v>0</v>
      </c>
      <c r="CR159" s="4" t="s">
        <v>135</v>
      </c>
      <c r="CS159" s="5">
        <v>0</v>
      </c>
      <c r="CW159" s="4" t="s">
        <v>135</v>
      </c>
      <c r="CX159" s="5">
        <v>0</v>
      </c>
      <c r="DB159" s="4" t="s">
        <v>135</v>
      </c>
      <c r="DC159" s="5">
        <v>0</v>
      </c>
      <c r="DG159" s="4" t="s">
        <v>135</v>
      </c>
      <c r="DH159" s="5">
        <v>0</v>
      </c>
      <c r="DL159" s="4" t="s">
        <v>135</v>
      </c>
      <c r="DM159" s="5">
        <v>0</v>
      </c>
      <c r="DQ159" s="4" t="s">
        <v>135</v>
      </c>
      <c r="DR159" s="5">
        <v>0</v>
      </c>
      <c r="DV159" s="4" t="s">
        <v>135</v>
      </c>
      <c r="DW159" s="5">
        <v>0</v>
      </c>
      <c r="EA159" s="4" t="s">
        <v>135</v>
      </c>
      <c r="EB159" s="5">
        <v>0</v>
      </c>
      <c r="EF159" s="4" t="s">
        <v>135</v>
      </c>
      <c r="EG159" s="5">
        <v>0</v>
      </c>
      <c r="EK159" s="4" t="s">
        <v>135</v>
      </c>
      <c r="EL159" s="5">
        <v>0</v>
      </c>
      <c r="EP159" s="4" t="s">
        <v>135</v>
      </c>
      <c r="EQ159" s="5">
        <v>0</v>
      </c>
    </row>
    <row r="160" spans="1:147">
      <c r="A160" s="4" t="s">
        <v>136</v>
      </c>
      <c r="B160" s="5">
        <v>0</v>
      </c>
      <c r="F160" s="4" t="s">
        <v>136</v>
      </c>
      <c r="G160" s="5">
        <v>0</v>
      </c>
      <c r="K160" s="4" t="s">
        <v>136</v>
      </c>
      <c r="L160" s="5">
        <v>0</v>
      </c>
      <c r="P160" s="4" t="s">
        <v>136</v>
      </c>
      <c r="Q160" s="5">
        <v>0</v>
      </c>
      <c r="U160" s="4" t="s">
        <v>136</v>
      </c>
      <c r="V160" s="5">
        <v>0</v>
      </c>
      <c r="Z160" s="4" t="s">
        <v>136</v>
      </c>
      <c r="AA160" s="5">
        <v>0</v>
      </c>
      <c r="AE160" s="4" t="s">
        <v>136</v>
      </c>
      <c r="AF160" s="5">
        <v>0</v>
      </c>
      <c r="AJ160" s="4" t="s">
        <v>136</v>
      </c>
      <c r="AK160" s="5">
        <v>0</v>
      </c>
      <c r="AO160" s="4" t="s">
        <v>136</v>
      </c>
      <c r="AP160" s="5">
        <v>0</v>
      </c>
      <c r="AT160" s="4" t="s">
        <v>136</v>
      </c>
      <c r="AU160" s="5">
        <v>0</v>
      </c>
      <c r="AY160" s="4" t="s">
        <v>136</v>
      </c>
      <c r="AZ160" s="5">
        <v>0</v>
      </c>
      <c r="BD160" s="4" t="s">
        <v>136</v>
      </c>
      <c r="BE160" s="5">
        <v>0</v>
      </c>
      <c r="BI160" s="4" t="s">
        <v>136</v>
      </c>
      <c r="BJ160" s="5">
        <v>0</v>
      </c>
      <c r="BN160" s="4" t="s">
        <v>136</v>
      </c>
      <c r="BO160" s="5">
        <v>0</v>
      </c>
      <c r="BS160" s="4" t="s">
        <v>136</v>
      </c>
      <c r="BT160" s="5">
        <v>0</v>
      </c>
      <c r="BX160" s="4" t="s">
        <v>136</v>
      </c>
      <c r="BY160" s="5">
        <v>0</v>
      </c>
      <c r="CC160" s="4" t="s">
        <v>136</v>
      </c>
      <c r="CD160" s="5">
        <v>0</v>
      </c>
      <c r="CH160" s="4" t="s">
        <v>136</v>
      </c>
      <c r="CI160" s="5">
        <v>0</v>
      </c>
      <c r="CM160" s="4" t="s">
        <v>136</v>
      </c>
      <c r="CN160" s="5">
        <v>0</v>
      </c>
      <c r="CR160" s="4" t="s">
        <v>136</v>
      </c>
      <c r="CS160" s="5">
        <v>0</v>
      </c>
      <c r="CW160" s="4" t="s">
        <v>136</v>
      </c>
      <c r="CX160" s="5">
        <v>0</v>
      </c>
      <c r="DB160" s="4" t="s">
        <v>136</v>
      </c>
      <c r="DC160" s="5">
        <v>0</v>
      </c>
      <c r="DG160" s="4" t="s">
        <v>136</v>
      </c>
      <c r="DH160" s="5">
        <v>0</v>
      </c>
      <c r="DL160" s="4" t="s">
        <v>136</v>
      </c>
      <c r="DM160" s="5">
        <v>0</v>
      </c>
      <c r="DQ160" s="4" t="s">
        <v>136</v>
      </c>
      <c r="DR160" s="5">
        <v>0</v>
      </c>
      <c r="DV160" s="4" t="s">
        <v>136</v>
      </c>
      <c r="DW160" s="5">
        <v>0</v>
      </c>
      <c r="EA160" s="4" t="s">
        <v>136</v>
      </c>
      <c r="EB160" s="5">
        <v>0</v>
      </c>
      <c r="EF160" s="4" t="s">
        <v>136</v>
      </c>
      <c r="EG160" s="5">
        <v>0</v>
      </c>
      <c r="EK160" s="4" t="s">
        <v>136</v>
      </c>
      <c r="EL160" s="5">
        <v>0</v>
      </c>
      <c r="EP160" s="4" t="s">
        <v>136</v>
      </c>
      <c r="EQ160" s="5">
        <v>0</v>
      </c>
    </row>
    <row r="161" spans="1:147">
      <c r="A161" s="4" t="s">
        <v>137</v>
      </c>
      <c r="B161" s="5">
        <v>0</v>
      </c>
      <c r="F161" s="4" t="s">
        <v>137</v>
      </c>
      <c r="G161" s="5">
        <v>0</v>
      </c>
      <c r="K161" s="4" t="s">
        <v>137</v>
      </c>
      <c r="L161" s="5">
        <v>0</v>
      </c>
      <c r="P161" s="4" t="s">
        <v>137</v>
      </c>
      <c r="Q161" s="5">
        <v>0</v>
      </c>
      <c r="U161" s="4" t="s">
        <v>137</v>
      </c>
      <c r="V161" s="5">
        <v>0</v>
      </c>
      <c r="Z161" s="4" t="s">
        <v>137</v>
      </c>
      <c r="AA161" s="5">
        <v>0</v>
      </c>
      <c r="AE161" s="4" t="s">
        <v>137</v>
      </c>
      <c r="AF161" s="5">
        <v>0</v>
      </c>
      <c r="AJ161" s="4" t="s">
        <v>137</v>
      </c>
      <c r="AK161" s="5">
        <v>0</v>
      </c>
      <c r="AO161" s="4" t="s">
        <v>137</v>
      </c>
      <c r="AP161" s="5">
        <v>0</v>
      </c>
      <c r="AT161" s="4" t="s">
        <v>137</v>
      </c>
      <c r="AU161" s="5">
        <v>0</v>
      </c>
      <c r="AY161" s="4" t="s">
        <v>137</v>
      </c>
      <c r="AZ161" s="5">
        <v>0</v>
      </c>
      <c r="BD161" s="4" t="s">
        <v>137</v>
      </c>
      <c r="BE161" s="5">
        <v>0</v>
      </c>
      <c r="BI161" s="4" t="s">
        <v>137</v>
      </c>
      <c r="BJ161" s="5">
        <v>0</v>
      </c>
      <c r="BN161" s="4" t="s">
        <v>137</v>
      </c>
      <c r="BO161" s="5">
        <v>0</v>
      </c>
      <c r="BS161" s="4" t="s">
        <v>137</v>
      </c>
      <c r="BT161" s="5">
        <v>0</v>
      </c>
      <c r="BX161" s="4" t="s">
        <v>137</v>
      </c>
      <c r="BY161" s="5">
        <v>0</v>
      </c>
      <c r="CC161" s="4" t="s">
        <v>137</v>
      </c>
      <c r="CD161" s="5">
        <v>0</v>
      </c>
      <c r="CH161" s="4" t="s">
        <v>137</v>
      </c>
      <c r="CI161" s="5">
        <v>0</v>
      </c>
      <c r="CM161" s="4" t="s">
        <v>137</v>
      </c>
      <c r="CN161" s="5">
        <v>0</v>
      </c>
      <c r="CR161" s="4" t="s">
        <v>137</v>
      </c>
      <c r="CS161" s="5">
        <v>0</v>
      </c>
      <c r="CW161" s="4" t="s">
        <v>137</v>
      </c>
      <c r="CX161" s="5">
        <v>0</v>
      </c>
      <c r="DB161" s="4" t="s">
        <v>137</v>
      </c>
      <c r="DC161" s="5">
        <v>0</v>
      </c>
      <c r="DG161" s="4" t="s">
        <v>137</v>
      </c>
      <c r="DH161" s="5">
        <v>0</v>
      </c>
      <c r="DL161" s="4" t="s">
        <v>137</v>
      </c>
      <c r="DM161" s="5">
        <v>0</v>
      </c>
      <c r="DQ161" s="4" t="s">
        <v>137</v>
      </c>
      <c r="DR161" s="5">
        <v>0</v>
      </c>
      <c r="DV161" s="4" t="s">
        <v>137</v>
      </c>
      <c r="DW161" s="5">
        <v>0</v>
      </c>
      <c r="EA161" s="4" t="s">
        <v>137</v>
      </c>
      <c r="EB161" s="5">
        <v>0</v>
      </c>
      <c r="EF161" s="4" t="s">
        <v>137</v>
      </c>
      <c r="EG161" s="5">
        <v>0</v>
      </c>
      <c r="EK161" s="4" t="s">
        <v>137</v>
      </c>
      <c r="EL161" s="5">
        <v>0</v>
      </c>
      <c r="EP161" s="4" t="s">
        <v>137</v>
      </c>
      <c r="EQ161" s="5">
        <v>0</v>
      </c>
    </row>
    <row r="162" spans="1:147">
      <c r="A162" s="4" t="s">
        <v>138</v>
      </c>
      <c r="B162" s="5">
        <v>0</v>
      </c>
      <c r="F162" s="4" t="s">
        <v>138</v>
      </c>
      <c r="G162" s="5">
        <v>0</v>
      </c>
      <c r="K162" s="4" t="s">
        <v>138</v>
      </c>
      <c r="L162" s="5">
        <v>0</v>
      </c>
      <c r="P162" s="4" t="s">
        <v>138</v>
      </c>
      <c r="Q162" s="5">
        <v>0</v>
      </c>
      <c r="U162" s="4" t="s">
        <v>138</v>
      </c>
      <c r="V162" s="5">
        <v>8</v>
      </c>
      <c r="Z162" s="4" t="s">
        <v>138</v>
      </c>
      <c r="AA162" s="5">
        <v>0</v>
      </c>
      <c r="AE162" s="4" t="s">
        <v>138</v>
      </c>
      <c r="AF162" s="5">
        <v>0</v>
      </c>
      <c r="AJ162" s="4" t="s">
        <v>138</v>
      </c>
      <c r="AK162" s="5">
        <v>0</v>
      </c>
      <c r="AO162" s="4" t="s">
        <v>138</v>
      </c>
      <c r="AP162" s="5">
        <v>0</v>
      </c>
      <c r="AT162" s="4" t="s">
        <v>138</v>
      </c>
      <c r="AU162" s="5">
        <v>0</v>
      </c>
      <c r="AY162" s="4" t="s">
        <v>138</v>
      </c>
      <c r="AZ162" s="5">
        <v>0</v>
      </c>
      <c r="BD162" s="4" t="s">
        <v>138</v>
      </c>
      <c r="BE162" s="5">
        <v>0</v>
      </c>
      <c r="BI162" s="4" t="s">
        <v>138</v>
      </c>
      <c r="BJ162" s="5">
        <v>0</v>
      </c>
      <c r="BN162" s="4" t="s">
        <v>138</v>
      </c>
      <c r="BO162" s="5">
        <v>0</v>
      </c>
      <c r="BS162" s="4" t="s">
        <v>138</v>
      </c>
      <c r="BT162" s="5">
        <v>0</v>
      </c>
      <c r="BX162" s="4" t="s">
        <v>138</v>
      </c>
      <c r="BY162" s="5">
        <v>2</v>
      </c>
      <c r="CC162" s="4" t="s">
        <v>138</v>
      </c>
      <c r="CD162" s="5">
        <v>0</v>
      </c>
      <c r="CH162" s="4" t="s">
        <v>138</v>
      </c>
      <c r="CI162" s="5">
        <v>0</v>
      </c>
      <c r="CM162" s="4" t="s">
        <v>138</v>
      </c>
      <c r="CN162" s="5">
        <v>0</v>
      </c>
      <c r="CR162" s="4" t="s">
        <v>138</v>
      </c>
      <c r="CS162" s="5">
        <v>0</v>
      </c>
      <c r="CW162" s="4" t="s">
        <v>138</v>
      </c>
      <c r="CX162" s="5">
        <v>0</v>
      </c>
      <c r="DB162" s="4" t="s">
        <v>138</v>
      </c>
      <c r="DC162" s="5">
        <v>0</v>
      </c>
      <c r="DG162" s="4" t="s">
        <v>138</v>
      </c>
      <c r="DH162" s="5">
        <v>0</v>
      </c>
      <c r="DL162" s="4" t="s">
        <v>138</v>
      </c>
      <c r="DM162" s="5">
        <v>0</v>
      </c>
      <c r="DQ162" s="4" t="s">
        <v>138</v>
      </c>
      <c r="DR162" s="5">
        <v>0</v>
      </c>
      <c r="DV162" s="4" t="s">
        <v>138</v>
      </c>
      <c r="DW162" s="5">
        <v>0</v>
      </c>
      <c r="EA162" s="4" t="s">
        <v>138</v>
      </c>
      <c r="EB162" s="5">
        <v>0</v>
      </c>
      <c r="EF162" s="4" t="s">
        <v>138</v>
      </c>
      <c r="EG162" s="5">
        <v>0</v>
      </c>
      <c r="EK162" s="4" t="s">
        <v>138</v>
      </c>
      <c r="EL162" s="5">
        <v>0</v>
      </c>
      <c r="EP162" s="4" t="s">
        <v>138</v>
      </c>
      <c r="EQ162" s="5">
        <v>0</v>
      </c>
    </row>
    <row r="163" spans="1:147">
      <c r="A163" s="4" t="s">
        <v>139</v>
      </c>
      <c r="B163" s="5">
        <v>0</v>
      </c>
      <c r="F163" s="4" t="s">
        <v>139</v>
      </c>
      <c r="G163" s="5">
        <v>0</v>
      </c>
      <c r="K163" s="4" t="s">
        <v>139</v>
      </c>
      <c r="L163" s="5">
        <v>0</v>
      </c>
      <c r="P163" s="4" t="s">
        <v>139</v>
      </c>
      <c r="Q163" s="5">
        <v>0</v>
      </c>
      <c r="U163" s="4" t="s">
        <v>139</v>
      </c>
      <c r="V163" s="5">
        <v>0</v>
      </c>
      <c r="Z163" s="4" t="s">
        <v>139</v>
      </c>
      <c r="AA163" s="5">
        <v>0</v>
      </c>
      <c r="AE163" s="4" t="s">
        <v>139</v>
      </c>
      <c r="AF163" s="5">
        <v>0</v>
      </c>
      <c r="AJ163" s="4" t="s">
        <v>139</v>
      </c>
      <c r="AK163" s="5">
        <v>0</v>
      </c>
      <c r="AO163" s="4" t="s">
        <v>139</v>
      </c>
      <c r="AP163" s="5">
        <v>0</v>
      </c>
      <c r="AT163" s="4" t="s">
        <v>139</v>
      </c>
      <c r="AU163" s="5">
        <v>0</v>
      </c>
      <c r="AY163" s="4" t="s">
        <v>139</v>
      </c>
      <c r="AZ163" s="5">
        <v>0</v>
      </c>
      <c r="BD163" s="4" t="s">
        <v>139</v>
      </c>
      <c r="BE163" s="5">
        <v>0</v>
      </c>
      <c r="BI163" s="4" t="s">
        <v>139</v>
      </c>
      <c r="BJ163" s="5">
        <v>0</v>
      </c>
      <c r="BN163" s="4" t="s">
        <v>139</v>
      </c>
      <c r="BO163" s="5">
        <v>1</v>
      </c>
      <c r="BS163" s="4" t="s">
        <v>139</v>
      </c>
      <c r="BT163" s="5">
        <v>0</v>
      </c>
      <c r="BX163" s="4" t="s">
        <v>139</v>
      </c>
      <c r="BY163" s="5">
        <v>8</v>
      </c>
      <c r="CC163" s="4" t="s">
        <v>139</v>
      </c>
      <c r="CD163" s="5">
        <v>0</v>
      </c>
      <c r="CH163" s="4" t="s">
        <v>139</v>
      </c>
      <c r="CI163" s="5">
        <v>0</v>
      </c>
      <c r="CM163" s="4" t="s">
        <v>139</v>
      </c>
      <c r="CN163" s="5">
        <v>0</v>
      </c>
      <c r="CR163" s="4" t="s">
        <v>139</v>
      </c>
      <c r="CS163" s="5">
        <v>0</v>
      </c>
      <c r="CW163" s="4" t="s">
        <v>139</v>
      </c>
      <c r="CX163" s="5">
        <v>0</v>
      </c>
      <c r="DB163" s="4" t="s">
        <v>139</v>
      </c>
      <c r="DC163" s="5">
        <v>0</v>
      </c>
      <c r="DG163" s="4" t="s">
        <v>139</v>
      </c>
      <c r="DH163" s="5">
        <v>0</v>
      </c>
      <c r="DL163" s="4" t="s">
        <v>139</v>
      </c>
      <c r="DM163" s="5">
        <v>0</v>
      </c>
      <c r="DQ163" s="4" t="s">
        <v>139</v>
      </c>
      <c r="DR163" s="5">
        <v>0</v>
      </c>
      <c r="DV163" s="4" t="s">
        <v>139</v>
      </c>
      <c r="DW163" s="5">
        <v>0</v>
      </c>
      <c r="EA163" s="4" t="s">
        <v>139</v>
      </c>
      <c r="EB163" s="5">
        <v>0</v>
      </c>
      <c r="EF163" s="4" t="s">
        <v>139</v>
      </c>
      <c r="EG163" s="5">
        <v>0</v>
      </c>
      <c r="EK163" s="4" t="s">
        <v>139</v>
      </c>
      <c r="EL163" s="5">
        <v>0</v>
      </c>
      <c r="EP163" s="4" t="s">
        <v>139</v>
      </c>
      <c r="EQ163" s="5">
        <v>0</v>
      </c>
    </row>
    <row r="164" spans="1:147">
      <c r="A164" s="3" t="s">
        <v>4</v>
      </c>
      <c r="B164" s="3">
        <f>SUM(B155:B163)</f>
        <v>0</v>
      </c>
      <c r="F164" s="3" t="s">
        <v>4</v>
      </c>
      <c r="G164" s="3">
        <v>2</v>
      </c>
      <c r="K164" s="3" t="s">
        <v>4</v>
      </c>
      <c r="L164" s="3">
        <v>4</v>
      </c>
      <c r="P164" s="3" t="s">
        <v>4</v>
      </c>
      <c r="Q164" s="3">
        <v>0</v>
      </c>
      <c r="U164" s="3" t="s">
        <v>4</v>
      </c>
      <c r="V164" s="3">
        <v>8</v>
      </c>
      <c r="Z164" s="3" t="s">
        <v>4</v>
      </c>
      <c r="AA164" s="3">
        <v>0</v>
      </c>
      <c r="AE164" s="3" t="s">
        <v>4</v>
      </c>
      <c r="AF164" s="3">
        <v>0</v>
      </c>
      <c r="AJ164" s="3" t="s">
        <v>4</v>
      </c>
      <c r="AK164" s="3">
        <v>12</v>
      </c>
      <c r="AO164" s="3" t="s">
        <v>4</v>
      </c>
      <c r="AP164" s="3">
        <v>0</v>
      </c>
      <c r="AT164" s="3" t="s">
        <v>4</v>
      </c>
      <c r="AU164" s="3">
        <v>0</v>
      </c>
      <c r="AY164" s="3" t="s">
        <v>4</v>
      </c>
      <c r="AZ164" s="3">
        <v>0</v>
      </c>
      <c r="BD164" s="3" t="s">
        <v>4</v>
      </c>
      <c r="BE164" s="3">
        <v>0</v>
      </c>
      <c r="BI164" s="3" t="s">
        <v>4</v>
      </c>
      <c r="BJ164" s="3">
        <v>0</v>
      </c>
      <c r="BN164" s="3" t="s">
        <v>4</v>
      </c>
      <c r="BO164" s="3">
        <v>6</v>
      </c>
      <c r="BS164" s="3" t="s">
        <v>4</v>
      </c>
      <c r="BT164" s="3">
        <v>0</v>
      </c>
      <c r="BX164" s="3" t="s">
        <v>4</v>
      </c>
      <c r="BY164" s="3">
        <v>11</v>
      </c>
      <c r="CC164" s="3" t="s">
        <v>4</v>
      </c>
      <c r="CD164" s="3">
        <v>0</v>
      </c>
      <c r="CH164" s="3" t="s">
        <v>4</v>
      </c>
      <c r="CI164" s="3">
        <v>0</v>
      </c>
      <c r="CM164" s="3" t="s">
        <v>4</v>
      </c>
      <c r="CN164" s="3">
        <v>0</v>
      </c>
      <c r="CR164" s="3" t="s">
        <v>4</v>
      </c>
      <c r="CS164" s="3">
        <v>0</v>
      </c>
      <c r="CW164" s="3" t="s">
        <v>4</v>
      </c>
      <c r="CX164" s="3">
        <v>0</v>
      </c>
      <c r="DB164" s="3" t="s">
        <v>4</v>
      </c>
      <c r="DC164" s="3">
        <v>0</v>
      </c>
      <c r="DG164" s="3" t="s">
        <v>4</v>
      </c>
      <c r="DH164" s="3">
        <v>0</v>
      </c>
      <c r="DL164" s="3" t="s">
        <v>4</v>
      </c>
      <c r="DM164" s="3">
        <v>0</v>
      </c>
      <c r="DQ164" s="3" t="s">
        <v>4</v>
      </c>
      <c r="DR164" s="3">
        <v>0</v>
      </c>
      <c r="DV164" s="3" t="s">
        <v>4</v>
      </c>
      <c r="DW164" s="3">
        <v>0</v>
      </c>
      <c r="EA164" s="3" t="s">
        <v>4</v>
      </c>
      <c r="EB164" s="3">
        <v>0</v>
      </c>
      <c r="EF164" s="3" t="s">
        <v>4</v>
      </c>
      <c r="EG164" s="3">
        <v>0</v>
      </c>
      <c r="EK164" s="3" t="s">
        <v>4</v>
      </c>
      <c r="EL164" s="3">
        <v>6</v>
      </c>
      <c r="EP164" s="3" t="s">
        <v>4</v>
      </c>
      <c r="EQ164" s="3">
        <v>0</v>
      </c>
    </row>
    <row r="165" spans="1:147">
      <c r="A165" s="6" t="s">
        <v>140</v>
      </c>
      <c r="B165" s="5"/>
      <c r="F165" s="6" t="s">
        <v>140</v>
      </c>
      <c r="G165" s="5"/>
      <c r="K165" s="6" t="s">
        <v>140</v>
      </c>
      <c r="L165" s="5"/>
      <c r="P165" s="6" t="s">
        <v>140</v>
      </c>
      <c r="Q165" s="5"/>
      <c r="U165" s="6" t="s">
        <v>140</v>
      </c>
      <c r="V165" s="5"/>
      <c r="Z165" s="6" t="s">
        <v>140</v>
      </c>
      <c r="AA165" s="5"/>
      <c r="AE165" s="6" t="s">
        <v>140</v>
      </c>
      <c r="AF165" s="5"/>
      <c r="AJ165" s="6" t="s">
        <v>140</v>
      </c>
      <c r="AK165" s="5"/>
      <c r="AO165" s="6" t="s">
        <v>140</v>
      </c>
      <c r="AP165" s="5"/>
      <c r="AT165" s="6" t="s">
        <v>140</v>
      </c>
      <c r="AU165" s="5"/>
      <c r="AY165" s="6" t="s">
        <v>140</v>
      </c>
      <c r="AZ165" s="5"/>
      <c r="BD165" s="6" t="s">
        <v>140</v>
      </c>
      <c r="BE165" s="5"/>
      <c r="BI165" s="6" t="s">
        <v>140</v>
      </c>
      <c r="BJ165" s="5"/>
      <c r="BN165" s="6" t="s">
        <v>140</v>
      </c>
      <c r="BO165" s="5"/>
      <c r="BS165" s="6" t="s">
        <v>140</v>
      </c>
      <c r="BT165" s="5"/>
      <c r="BX165" s="6" t="s">
        <v>140</v>
      </c>
      <c r="BY165" s="5"/>
      <c r="CC165" s="6" t="s">
        <v>140</v>
      </c>
      <c r="CD165" s="5"/>
      <c r="CH165" s="6" t="s">
        <v>140</v>
      </c>
      <c r="CI165" s="5"/>
      <c r="CM165" s="6" t="s">
        <v>140</v>
      </c>
      <c r="CN165" s="5"/>
      <c r="CR165" s="6" t="s">
        <v>140</v>
      </c>
      <c r="CS165" s="5"/>
      <c r="CW165" s="6" t="s">
        <v>140</v>
      </c>
      <c r="CX165" s="5"/>
      <c r="DB165" s="6" t="s">
        <v>140</v>
      </c>
      <c r="DC165" s="5"/>
      <c r="DG165" s="6" t="s">
        <v>140</v>
      </c>
      <c r="DH165" s="5"/>
      <c r="DL165" s="6" t="s">
        <v>140</v>
      </c>
      <c r="DM165" s="5"/>
      <c r="DQ165" s="6" t="s">
        <v>140</v>
      </c>
      <c r="DR165" s="5"/>
      <c r="DV165" s="6" t="s">
        <v>140</v>
      </c>
      <c r="DW165" s="5"/>
      <c r="EA165" s="6" t="s">
        <v>140</v>
      </c>
      <c r="EB165" s="5"/>
      <c r="EF165" s="6" t="s">
        <v>140</v>
      </c>
      <c r="EG165" s="5"/>
      <c r="EK165" s="6" t="s">
        <v>140</v>
      </c>
      <c r="EL165" s="5"/>
      <c r="EP165" s="6" t="s">
        <v>140</v>
      </c>
      <c r="EQ165" s="5"/>
    </row>
    <row r="166" spans="1:147">
      <c r="A166" s="4" t="s">
        <v>141</v>
      </c>
      <c r="B166" s="5">
        <v>24</v>
      </c>
      <c r="F166" s="4" t="s">
        <v>141</v>
      </c>
      <c r="G166" s="5">
        <v>1</v>
      </c>
      <c r="K166" s="4" t="s">
        <v>141</v>
      </c>
      <c r="L166" s="5">
        <v>2</v>
      </c>
      <c r="P166" s="4" t="s">
        <v>141</v>
      </c>
      <c r="Q166" s="5">
        <v>22</v>
      </c>
      <c r="U166" s="4" t="s">
        <v>141</v>
      </c>
      <c r="V166" s="5">
        <v>16</v>
      </c>
      <c r="Z166" s="4" t="s">
        <v>141</v>
      </c>
      <c r="AA166" s="5">
        <v>3</v>
      </c>
      <c r="AE166" s="4" t="s">
        <v>141</v>
      </c>
      <c r="AF166" s="5">
        <v>11</v>
      </c>
      <c r="AJ166" s="4" t="s">
        <v>141</v>
      </c>
      <c r="AK166" s="5">
        <v>3</v>
      </c>
      <c r="AO166" s="4" t="s">
        <v>141</v>
      </c>
      <c r="AP166" s="5">
        <v>0</v>
      </c>
      <c r="AT166" s="4" t="s">
        <v>141</v>
      </c>
      <c r="AU166" s="5">
        <v>12</v>
      </c>
      <c r="AY166" s="4" t="s">
        <v>141</v>
      </c>
      <c r="AZ166" s="5">
        <v>7</v>
      </c>
      <c r="BD166" s="4" t="s">
        <v>141</v>
      </c>
      <c r="BE166" s="5">
        <v>19</v>
      </c>
      <c r="BI166" s="4" t="s">
        <v>141</v>
      </c>
      <c r="BJ166" s="5">
        <v>3</v>
      </c>
      <c r="BN166" s="4" t="s">
        <v>141</v>
      </c>
      <c r="BO166" s="5">
        <v>13</v>
      </c>
      <c r="BS166" s="4" t="s">
        <v>141</v>
      </c>
      <c r="BT166" s="5">
        <v>5</v>
      </c>
      <c r="BX166" s="4" t="s">
        <v>141</v>
      </c>
      <c r="BY166" s="5">
        <v>17</v>
      </c>
      <c r="CC166" s="4" t="s">
        <v>141</v>
      </c>
      <c r="CD166" s="5">
        <v>4</v>
      </c>
      <c r="CH166" s="4" t="s">
        <v>141</v>
      </c>
      <c r="CI166" s="5">
        <v>1</v>
      </c>
      <c r="CM166" s="4" t="s">
        <v>141</v>
      </c>
      <c r="CN166" s="5">
        <v>5</v>
      </c>
      <c r="CR166" s="4" t="s">
        <v>141</v>
      </c>
      <c r="CS166" s="5">
        <v>1</v>
      </c>
      <c r="CW166" s="4" t="s">
        <v>141</v>
      </c>
      <c r="CX166" s="5">
        <v>28</v>
      </c>
      <c r="DB166" s="4" t="s">
        <v>141</v>
      </c>
      <c r="DC166" s="5">
        <v>2</v>
      </c>
      <c r="DG166" s="4" t="s">
        <v>141</v>
      </c>
      <c r="DH166" s="5">
        <v>2</v>
      </c>
      <c r="DL166" s="4" t="s">
        <v>141</v>
      </c>
      <c r="DM166" s="5">
        <v>41</v>
      </c>
      <c r="DQ166" s="4" t="s">
        <v>141</v>
      </c>
      <c r="DR166" s="5">
        <v>50</v>
      </c>
      <c r="DV166" s="4" t="s">
        <v>141</v>
      </c>
      <c r="DW166" s="5">
        <v>11</v>
      </c>
      <c r="EA166" s="4" t="s">
        <v>141</v>
      </c>
      <c r="EB166" s="5">
        <v>5</v>
      </c>
      <c r="EF166" s="4" t="s">
        <v>141</v>
      </c>
      <c r="EG166" s="5">
        <v>5</v>
      </c>
      <c r="EK166" s="4" t="s">
        <v>141</v>
      </c>
      <c r="EL166" s="5">
        <v>11</v>
      </c>
      <c r="EP166" s="4" t="s">
        <v>141</v>
      </c>
      <c r="EQ166" s="5">
        <v>3</v>
      </c>
    </row>
    <row r="167" spans="1:147">
      <c r="A167" s="4" t="s">
        <v>142</v>
      </c>
      <c r="B167" s="5">
        <v>12</v>
      </c>
      <c r="F167" s="4" t="s">
        <v>142</v>
      </c>
      <c r="G167" s="5">
        <v>2</v>
      </c>
      <c r="K167" s="4" t="s">
        <v>142</v>
      </c>
      <c r="L167" s="5">
        <v>1</v>
      </c>
      <c r="P167" s="4" t="s">
        <v>142</v>
      </c>
      <c r="Q167" s="5">
        <v>22</v>
      </c>
      <c r="U167" s="4" t="s">
        <v>142</v>
      </c>
      <c r="V167" s="5">
        <v>11</v>
      </c>
      <c r="Z167" s="4" t="s">
        <v>142</v>
      </c>
      <c r="AA167" s="5">
        <v>3</v>
      </c>
      <c r="AE167" s="4" t="s">
        <v>142</v>
      </c>
      <c r="AF167" s="5">
        <v>6</v>
      </c>
      <c r="AJ167" s="4" t="s">
        <v>142</v>
      </c>
      <c r="AK167" s="5">
        <v>0</v>
      </c>
      <c r="AO167" s="4" t="s">
        <v>142</v>
      </c>
      <c r="AP167" s="5">
        <v>1</v>
      </c>
      <c r="AT167" s="4" t="s">
        <v>142</v>
      </c>
      <c r="AU167" s="5">
        <v>13</v>
      </c>
      <c r="AY167" s="4" t="s">
        <v>142</v>
      </c>
      <c r="AZ167" s="5">
        <v>2</v>
      </c>
      <c r="BD167" s="4" t="s">
        <v>142</v>
      </c>
      <c r="BE167" s="5">
        <v>12</v>
      </c>
      <c r="BI167" s="4" t="s">
        <v>142</v>
      </c>
      <c r="BJ167" s="5">
        <v>5</v>
      </c>
      <c r="BN167" s="4" t="s">
        <v>142</v>
      </c>
      <c r="BO167" s="5">
        <v>10</v>
      </c>
      <c r="BS167" s="4" t="s">
        <v>142</v>
      </c>
      <c r="BT167" s="5">
        <v>2</v>
      </c>
      <c r="BX167" s="4" t="s">
        <v>142</v>
      </c>
      <c r="BY167" s="5">
        <v>8</v>
      </c>
      <c r="CC167" s="4" t="s">
        <v>142</v>
      </c>
      <c r="CD167" s="5">
        <v>4</v>
      </c>
      <c r="CH167" s="4" t="s">
        <v>142</v>
      </c>
      <c r="CI167" s="5">
        <v>1</v>
      </c>
      <c r="CM167" s="4" t="s">
        <v>142</v>
      </c>
      <c r="CN167" s="5">
        <v>3</v>
      </c>
      <c r="CR167" s="4" t="s">
        <v>142</v>
      </c>
      <c r="CS167" s="5">
        <v>1</v>
      </c>
      <c r="CW167" s="4" t="s">
        <v>142</v>
      </c>
      <c r="CX167" s="5">
        <v>37</v>
      </c>
      <c r="DB167" s="4" t="s">
        <v>142</v>
      </c>
      <c r="DC167" s="5">
        <v>4</v>
      </c>
      <c r="DG167" s="4" t="s">
        <v>142</v>
      </c>
      <c r="DH167" s="5">
        <v>0</v>
      </c>
      <c r="DL167" s="4" t="s">
        <v>142</v>
      </c>
      <c r="DM167" s="5">
        <v>9</v>
      </c>
      <c r="DQ167" s="4" t="s">
        <v>142</v>
      </c>
      <c r="DR167" s="5">
        <v>30</v>
      </c>
      <c r="DV167" s="4" t="s">
        <v>142</v>
      </c>
      <c r="DW167" s="5">
        <v>5</v>
      </c>
      <c r="EA167" s="4" t="s">
        <v>142</v>
      </c>
      <c r="EB167" s="5">
        <v>3</v>
      </c>
      <c r="EF167" s="4" t="s">
        <v>142</v>
      </c>
      <c r="EG167" s="5">
        <v>1</v>
      </c>
      <c r="EK167" s="4" t="s">
        <v>142</v>
      </c>
      <c r="EL167" s="5">
        <v>6</v>
      </c>
      <c r="EP167" s="4" t="s">
        <v>142</v>
      </c>
      <c r="EQ167" s="5">
        <v>6</v>
      </c>
    </row>
    <row r="168" spans="1:147">
      <c r="A168" s="4" t="s">
        <v>143</v>
      </c>
      <c r="B168" s="5">
        <v>33</v>
      </c>
      <c r="F168" s="4" t="s">
        <v>143</v>
      </c>
      <c r="G168" s="5">
        <v>4</v>
      </c>
      <c r="K168" s="4" t="s">
        <v>143</v>
      </c>
      <c r="L168" s="5">
        <v>2</v>
      </c>
      <c r="P168" s="4" t="s">
        <v>143</v>
      </c>
      <c r="Q168" s="5">
        <v>66</v>
      </c>
      <c r="U168" s="4" t="s">
        <v>143</v>
      </c>
      <c r="V168" s="5">
        <v>10</v>
      </c>
      <c r="Z168" s="4" t="s">
        <v>143</v>
      </c>
      <c r="AA168" s="5">
        <v>2</v>
      </c>
      <c r="AE168" s="4" t="s">
        <v>143</v>
      </c>
      <c r="AF168" s="5">
        <v>5</v>
      </c>
      <c r="AJ168" s="4" t="s">
        <v>143</v>
      </c>
      <c r="AK168" s="5">
        <v>6</v>
      </c>
      <c r="AO168" s="4" t="s">
        <v>143</v>
      </c>
      <c r="AP168" s="5">
        <v>3</v>
      </c>
      <c r="AT168" s="4" t="s">
        <v>143</v>
      </c>
      <c r="AU168" s="5">
        <v>29</v>
      </c>
      <c r="AY168" s="4" t="s">
        <v>143</v>
      </c>
      <c r="AZ168" s="5">
        <v>3</v>
      </c>
      <c r="BD168" s="4" t="s">
        <v>143</v>
      </c>
      <c r="BE168" s="5">
        <v>22</v>
      </c>
      <c r="BI168" s="4" t="s">
        <v>143</v>
      </c>
      <c r="BJ168" s="5">
        <v>12</v>
      </c>
      <c r="BN168" s="4" t="s">
        <v>143</v>
      </c>
      <c r="BO168" s="5">
        <v>15</v>
      </c>
      <c r="BS168" s="4" t="s">
        <v>143</v>
      </c>
      <c r="BT168" s="5">
        <v>3</v>
      </c>
      <c r="BX168" s="4" t="s">
        <v>143</v>
      </c>
      <c r="BY168" s="5">
        <v>18</v>
      </c>
      <c r="CC168" s="4" t="s">
        <v>143</v>
      </c>
      <c r="CD168" s="5">
        <v>5</v>
      </c>
      <c r="CH168" s="4" t="s">
        <v>143</v>
      </c>
      <c r="CI168" s="5">
        <v>1</v>
      </c>
      <c r="CM168" s="4" t="s">
        <v>143</v>
      </c>
      <c r="CN168" s="5">
        <v>0</v>
      </c>
      <c r="CR168" s="4" t="s">
        <v>143</v>
      </c>
      <c r="CS168" s="5">
        <v>1</v>
      </c>
      <c r="CW168" s="4" t="s">
        <v>143</v>
      </c>
      <c r="CX168" s="5">
        <v>49</v>
      </c>
      <c r="DB168" s="4" t="s">
        <v>143</v>
      </c>
      <c r="DC168" s="5">
        <v>4</v>
      </c>
      <c r="DG168" s="4" t="s">
        <v>143</v>
      </c>
      <c r="DH168" s="5">
        <v>11</v>
      </c>
      <c r="DL168" s="4" t="s">
        <v>143</v>
      </c>
      <c r="DM168" s="5">
        <v>31</v>
      </c>
      <c r="DQ168" s="4" t="s">
        <v>143</v>
      </c>
      <c r="DR168" s="5">
        <v>133</v>
      </c>
      <c r="DV168" s="4" t="s">
        <v>143</v>
      </c>
      <c r="DW168" s="5">
        <v>14</v>
      </c>
      <c r="EA168" s="4" t="s">
        <v>143</v>
      </c>
      <c r="EB168" s="5">
        <v>1</v>
      </c>
      <c r="EF168" s="4" t="s">
        <v>143</v>
      </c>
      <c r="EG168" s="5">
        <v>6</v>
      </c>
      <c r="EK168" s="4" t="s">
        <v>143</v>
      </c>
      <c r="EL168" s="5">
        <v>6</v>
      </c>
      <c r="EP168" s="4" t="s">
        <v>143</v>
      </c>
      <c r="EQ168" s="5">
        <v>7</v>
      </c>
    </row>
    <row r="169" spans="1:147">
      <c r="A169" s="4" t="s">
        <v>144</v>
      </c>
      <c r="B169" s="5">
        <v>57</v>
      </c>
      <c r="F169" s="4" t="s">
        <v>144</v>
      </c>
      <c r="G169" s="5">
        <v>20</v>
      </c>
      <c r="K169" s="4" t="s">
        <v>144</v>
      </c>
      <c r="L169" s="5">
        <v>6</v>
      </c>
      <c r="P169" s="4" t="s">
        <v>144</v>
      </c>
      <c r="Q169" s="5">
        <v>79</v>
      </c>
      <c r="U169" s="4" t="s">
        <v>144</v>
      </c>
      <c r="V169" s="5">
        <v>21</v>
      </c>
      <c r="Z169" s="4" t="s">
        <v>144</v>
      </c>
      <c r="AA169" s="5">
        <v>17</v>
      </c>
      <c r="AE169" s="4" t="s">
        <v>144</v>
      </c>
      <c r="AF169" s="5">
        <v>26</v>
      </c>
      <c r="AJ169" s="4" t="s">
        <v>144</v>
      </c>
      <c r="AK169" s="5">
        <v>9</v>
      </c>
      <c r="AO169" s="4" t="s">
        <v>144</v>
      </c>
      <c r="AP169" s="5">
        <v>36</v>
      </c>
      <c r="AT169" s="4" t="s">
        <v>144</v>
      </c>
      <c r="AU169" s="5">
        <v>50</v>
      </c>
      <c r="AY169" s="4" t="s">
        <v>144</v>
      </c>
      <c r="AZ169" s="5">
        <v>10</v>
      </c>
      <c r="BD169" s="4" t="s">
        <v>144</v>
      </c>
      <c r="BE169" s="5">
        <v>90</v>
      </c>
      <c r="BI169" s="4" t="s">
        <v>144</v>
      </c>
      <c r="BJ169" s="5">
        <v>32</v>
      </c>
      <c r="BN169" s="4" t="s">
        <v>144</v>
      </c>
      <c r="BO169" s="5">
        <v>53</v>
      </c>
      <c r="BS169" s="4" t="s">
        <v>144</v>
      </c>
      <c r="BT169" s="5">
        <v>28</v>
      </c>
      <c r="BX169" s="4" t="s">
        <v>144</v>
      </c>
      <c r="BY169" s="5">
        <v>33</v>
      </c>
      <c r="CC169" s="4" t="s">
        <v>144</v>
      </c>
      <c r="CD169" s="5">
        <v>5</v>
      </c>
      <c r="CH169" s="4" t="s">
        <v>144</v>
      </c>
      <c r="CI169" s="5">
        <v>10</v>
      </c>
      <c r="CM169" s="4" t="s">
        <v>144</v>
      </c>
      <c r="CN169" s="5">
        <v>8</v>
      </c>
      <c r="CR169" s="4" t="s">
        <v>144</v>
      </c>
      <c r="CS169" s="5">
        <v>39</v>
      </c>
      <c r="CW169" s="4" t="s">
        <v>144</v>
      </c>
      <c r="CX169" s="5">
        <v>76</v>
      </c>
      <c r="DB169" s="4" t="s">
        <v>144</v>
      </c>
      <c r="DC169" s="5">
        <v>4</v>
      </c>
      <c r="DG169" s="4" t="s">
        <v>144</v>
      </c>
      <c r="DH169" s="5">
        <v>49</v>
      </c>
      <c r="DL169" s="4" t="s">
        <v>144</v>
      </c>
      <c r="DM169" s="5">
        <v>66</v>
      </c>
      <c r="DQ169" s="4" t="s">
        <v>144</v>
      </c>
      <c r="DR169" s="5">
        <v>200</v>
      </c>
      <c r="DV169" s="4" t="s">
        <v>144</v>
      </c>
      <c r="DW169" s="5">
        <v>20</v>
      </c>
      <c r="EA169" s="4" t="s">
        <v>144</v>
      </c>
      <c r="EB169" s="5">
        <v>38</v>
      </c>
      <c r="EF169" s="4" t="s">
        <v>144</v>
      </c>
      <c r="EG169" s="5">
        <v>24</v>
      </c>
      <c r="EK169" s="4" t="s">
        <v>144</v>
      </c>
      <c r="EL169" s="5">
        <v>18</v>
      </c>
      <c r="EP169" s="4" t="s">
        <v>144</v>
      </c>
      <c r="EQ169" s="5">
        <v>40</v>
      </c>
    </row>
    <row r="170" spans="1:147">
      <c r="A170" s="4" t="s">
        <v>145</v>
      </c>
      <c r="B170" s="5">
        <v>17</v>
      </c>
      <c r="F170" s="4" t="s">
        <v>145</v>
      </c>
      <c r="G170" s="5">
        <v>7</v>
      </c>
      <c r="K170" s="4" t="s">
        <v>145</v>
      </c>
      <c r="L170" s="5">
        <v>3</v>
      </c>
      <c r="P170" s="4" t="s">
        <v>145</v>
      </c>
      <c r="Q170" s="5">
        <v>30</v>
      </c>
      <c r="U170" s="4" t="s">
        <v>145</v>
      </c>
      <c r="V170" s="5">
        <v>11</v>
      </c>
      <c r="Z170" s="4" t="s">
        <v>145</v>
      </c>
      <c r="AA170" s="5">
        <v>23</v>
      </c>
      <c r="AE170" s="4" t="s">
        <v>145</v>
      </c>
      <c r="AF170" s="5">
        <v>25</v>
      </c>
      <c r="AJ170" s="4" t="s">
        <v>145</v>
      </c>
      <c r="AK170" s="5">
        <v>0</v>
      </c>
      <c r="AO170" s="4" t="s">
        <v>145</v>
      </c>
      <c r="AP170" s="5">
        <v>27</v>
      </c>
      <c r="AT170" s="4" t="s">
        <v>145</v>
      </c>
      <c r="AU170" s="5">
        <v>22</v>
      </c>
      <c r="AY170" s="4" t="s">
        <v>145</v>
      </c>
      <c r="AZ170" s="5">
        <v>4</v>
      </c>
      <c r="BD170" s="4" t="s">
        <v>145</v>
      </c>
      <c r="BE170" s="5">
        <v>35</v>
      </c>
      <c r="BI170" s="4" t="s">
        <v>145</v>
      </c>
      <c r="BJ170" s="5">
        <v>9</v>
      </c>
      <c r="BN170" s="4" t="s">
        <v>145</v>
      </c>
      <c r="BO170" s="5">
        <v>20</v>
      </c>
      <c r="BS170" s="4" t="s">
        <v>145</v>
      </c>
      <c r="BT170" s="5">
        <v>21</v>
      </c>
      <c r="BX170" s="4" t="s">
        <v>145</v>
      </c>
      <c r="BY170" s="5">
        <v>12</v>
      </c>
      <c r="CC170" s="4" t="s">
        <v>145</v>
      </c>
      <c r="CD170" s="5">
        <v>6</v>
      </c>
      <c r="CH170" s="4" t="s">
        <v>145</v>
      </c>
      <c r="CI170" s="5">
        <v>1</v>
      </c>
      <c r="CM170" s="4" t="s">
        <v>145</v>
      </c>
      <c r="CN170" s="5">
        <v>16</v>
      </c>
      <c r="CR170" s="4" t="s">
        <v>145</v>
      </c>
      <c r="CS170" s="5">
        <v>22</v>
      </c>
      <c r="CW170" s="4" t="s">
        <v>145</v>
      </c>
      <c r="CX170" s="5">
        <v>15</v>
      </c>
      <c r="DB170" s="4" t="s">
        <v>145</v>
      </c>
      <c r="DC170" s="5">
        <v>2</v>
      </c>
      <c r="DG170" s="4" t="s">
        <v>145</v>
      </c>
      <c r="DH170" s="5">
        <v>26</v>
      </c>
      <c r="DL170" s="4" t="s">
        <v>145</v>
      </c>
      <c r="DM170" s="5">
        <v>24</v>
      </c>
      <c r="DQ170" s="4" t="s">
        <v>145</v>
      </c>
      <c r="DR170" s="5">
        <v>30</v>
      </c>
      <c r="DV170" s="4" t="s">
        <v>145</v>
      </c>
      <c r="DW170" s="5">
        <v>10</v>
      </c>
      <c r="EA170" s="4" t="s">
        <v>145</v>
      </c>
      <c r="EB170" s="5">
        <v>19</v>
      </c>
      <c r="EF170" s="4" t="s">
        <v>145</v>
      </c>
      <c r="EG170" s="5">
        <v>15</v>
      </c>
      <c r="EK170" s="4" t="s">
        <v>145</v>
      </c>
      <c r="EL170" s="5">
        <v>23</v>
      </c>
      <c r="EP170" s="4" t="s">
        <v>145</v>
      </c>
      <c r="EQ170" s="5">
        <v>29</v>
      </c>
    </row>
    <row r="171" spans="1:147">
      <c r="A171" s="4" t="s">
        <v>146</v>
      </c>
      <c r="B171" s="5">
        <v>14</v>
      </c>
      <c r="F171" s="4" t="s">
        <v>146</v>
      </c>
      <c r="G171" s="5">
        <v>1</v>
      </c>
      <c r="K171" s="4" t="s">
        <v>146</v>
      </c>
      <c r="L171" s="5">
        <v>0</v>
      </c>
      <c r="P171" s="4" t="s">
        <v>146</v>
      </c>
      <c r="Q171" s="5">
        <v>20</v>
      </c>
      <c r="U171" s="4" t="s">
        <v>146</v>
      </c>
      <c r="V171" s="5">
        <v>6</v>
      </c>
      <c r="Z171" s="4" t="s">
        <v>146</v>
      </c>
      <c r="AA171" s="5">
        <v>8</v>
      </c>
      <c r="AE171" s="4" t="s">
        <v>146</v>
      </c>
      <c r="AF171" s="5">
        <v>20</v>
      </c>
      <c r="AJ171" s="4" t="s">
        <v>146</v>
      </c>
      <c r="AK171" s="5">
        <v>5</v>
      </c>
      <c r="AO171" s="4" t="s">
        <v>146</v>
      </c>
      <c r="AP171" s="5">
        <v>21</v>
      </c>
      <c r="AT171" s="4" t="s">
        <v>146</v>
      </c>
      <c r="AU171" s="5">
        <v>10</v>
      </c>
      <c r="AY171" s="4" t="s">
        <v>146</v>
      </c>
      <c r="AZ171" s="5">
        <v>5</v>
      </c>
      <c r="BD171" s="4" t="s">
        <v>146</v>
      </c>
      <c r="BE171" s="5">
        <v>16</v>
      </c>
      <c r="BI171" s="4" t="s">
        <v>146</v>
      </c>
      <c r="BJ171" s="5">
        <v>6</v>
      </c>
      <c r="BN171" s="4" t="s">
        <v>146</v>
      </c>
      <c r="BO171" s="5">
        <v>12</v>
      </c>
      <c r="BS171" s="4" t="s">
        <v>146</v>
      </c>
      <c r="BT171" s="5">
        <v>16</v>
      </c>
      <c r="BX171" s="4" t="s">
        <v>146</v>
      </c>
      <c r="BY171" s="5">
        <v>4</v>
      </c>
      <c r="CC171" s="4" t="s">
        <v>146</v>
      </c>
      <c r="CD171" s="5">
        <v>0</v>
      </c>
      <c r="CH171" s="4" t="s">
        <v>146</v>
      </c>
      <c r="CI171" s="5">
        <v>6</v>
      </c>
      <c r="CM171" s="4" t="s">
        <v>146</v>
      </c>
      <c r="CN171" s="5">
        <v>7</v>
      </c>
      <c r="CR171" s="4" t="s">
        <v>146</v>
      </c>
      <c r="CS171" s="5">
        <v>18</v>
      </c>
      <c r="CW171" s="4" t="s">
        <v>146</v>
      </c>
      <c r="CX171" s="5">
        <v>38</v>
      </c>
      <c r="DB171" s="4" t="s">
        <v>146</v>
      </c>
      <c r="DC171" s="5">
        <v>3</v>
      </c>
      <c r="DG171" s="4" t="s">
        <v>146</v>
      </c>
      <c r="DH171" s="5">
        <v>10</v>
      </c>
      <c r="DL171" s="4" t="s">
        <v>146</v>
      </c>
      <c r="DM171" s="5">
        <v>12</v>
      </c>
      <c r="DQ171" s="4" t="s">
        <v>146</v>
      </c>
      <c r="DR171" s="5">
        <v>30</v>
      </c>
      <c r="DV171" s="4" t="s">
        <v>146</v>
      </c>
      <c r="DW171" s="5">
        <v>5</v>
      </c>
      <c r="EA171" s="4" t="s">
        <v>146</v>
      </c>
      <c r="EB171" s="5">
        <v>7</v>
      </c>
      <c r="EF171" s="4" t="s">
        <v>146</v>
      </c>
      <c r="EG171" s="5">
        <v>1</v>
      </c>
      <c r="EK171" s="4" t="s">
        <v>146</v>
      </c>
      <c r="EL171" s="5">
        <v>10</v>
      </c>
      <c r="EP171" s="4" t="s">
        <v>146</v>
      </c>
      <c r="EQ171" s="5">
        <v>10</v>
      </c>
    </row>
    <row r="172" spans="1:147">
      <c r="A172" s="4" t="s">
        <v>147</v>
      </c>
      <c r="B172" s="5">
        <v>10</v>
      </c>
      <c r="F172" s="4" t="s">
        <v>147</v>
      </c>
      <c r="G172" s="5">
        <v>1</v>
      </c>
      <c r="K172" s="4" t="s">
        <v>147</v>
      </c>
      <c r="L172" s="5">
        <v>2</v>
      </c>
      <c r="P172" s="4" t="s">
        <v>147</v>
      </c>
      <c r="Q172" s="5">
        <v>88</v>
      </c>
      <c r="U172" s="4" t="s">
        <v>147</v>
      </c>
      <c r="V172" s="5">
        <v>9</v>
      </c>
      <c r="Z172" s="4" t="s">
        <v>147</v>
      </c>
      <c r="AA172" s="5">
        <v>3</v>
      </c>
      <c r="AE172" s="4" t="s">
        <v>147</v>
      </c>
      <c r="AF172" s="5">
        <v>61</v>
      </c>
      <c r="AJ172" s="4" t="s">
        <v>147</v>
      </c>
      <c r="AK172" s="5">
        <v>2</v>
      </c>
      <c r="AO172" s="4" t="s">
        <v>147</v>
      </c>
      <c r="AP172" s="5">
        <v>37</v>
      </c>
      <c r="AT172" s="4" t="s">
        <v>147</v>
      </c>
      <c r="AU172" s="5">
        <v>20</v>
      </c>
      <c r="AY172" s="4" t="s">
        <v>147</v>
      </c>
      <c r="AZ172" s="5">
        <v>81</v>
      </c>
      <c r="BD172" s="4" t="s">
        <v>147</v>
      </c>
      <c r="BE172" s="5">
        <v>28</v>
      </c>
      <c r="BI172" s="4" t="s">
        <v>147</v>
      </c>
      <c r="BJ172" s="5">
        <v>15</v>
      </c>
      <c r="BN172" s="4" t="s">
        <v>147</v>
      </c>
      <c r="BO172" s="5">
        <v>15</v>
      </c>
      <c r="BS172" s="4" t="s">
        <v>147</v>
      </c>
      <c r="BT172" s="5">
        <v>20</v>
      </c>
      <c r="BX172" s="4" t="s">
        <v>147</v>
      </c>
      <c r="BY172" s="5">
        <v>38</v>
      </c>
      <c r="CC172" s="4" t="s">
        <v>147</v>
      </c>
      <c r="CD172" s="5">
        <v>20</v>
      </c>
      <c r="CH172" s="4" t="s">
        <v>147</v>
      </c>
      <c r="CI172" s="5">
        <v>6</v>
      </c>
      <c r="CM172" s="4" t="s">
        <v>147</v>
      </c>
      <c r="CN172" s="5">
        <v>7</v>
      </c>
      <c r="CR172" s="4" t="s">
        <v>147</v>
      </c>
      <c r="CS172" s="5">
        <v>21</v>
      </c>
      <c r="CW172" s="4" t="s">
        <v>147</v>
      </c>
      <c r="CX172" s="5">
        <v>36</v>
      </c>
      <c r="DB172" s="4" t="s">
        <v>147</v>
      </c>
      <c r="DC172" s="5">
        <v>0</v>
      </c>
      <c r="DG172" s="4" t="s">
        <v>147</v>
      </c>
      <c r="DH172" s="5">
        <v>21</v>
      </c>
      <c r="DL172" s="4" t="s">
        <v>147</v>
      </c>
      <c r="DM172" s="5">
        <v>16</v>
      </c>
      <c r="DQ172" s="4" t="s">
        <v>147</v>
      </c>
      <c r="DR172" s="5">
        <v>15</v>
      </c>
      <c r="DV172" s="4" t="s">
        <v>147</v>
      </c>
      <c r="DW172" s="5">
        <v>11</v>
      </c>
      <c r="EA172" s="4" t="s">
        <v>147</v>
      </c>
      <c r="EB172" s="5">
        <v>7</v>
      </c>
      <c r="EF172" s="4" t="s">
        <v>147</v>
      </c>
      <c r="EG172" s="5">
        <v>6</v>
      </c>
      <c r="EK172" s="4" t="s">
        <v>147</v>
      </c>
      <c r="EL172" s="5">
        <v>7</v>
      </c>
      <c r="EP172" s="4" t="s">
        <v>147</v>
      </c>
      <c r="EQ172" s="5">
        <v>14</v>
      </c>
    </row>
    <row r="173" spans="1:147">
      <c r="A173" s="4" t="s">
        <v>148</v>
      </c>
      <c r="B173" s="5">
        <v>3</v>
      </c>
      <c r="F173" s="4" t="s">
        <v>148</v>
      </c>
      <c r="G173" s="5">
        <v>0</v>
      </c>
      <c r="K173" s="4" t="s">
        <v>148</v>
      </c>
      <c r="L173" s="5">
        <v>0</v>
      </c>
      <c r="P173" s="4" t="s">
        <v>148</v>
      </c>
      <c r="Q173" s="5">
        <v>3</v>
      </c>
      <c r="U173" s="4" t="s">
        <v>148</v>
      </c>
      <c r="V173" s="5">
        <v>0</v>
      </c>
      <c r="Z173" s="4" t="s">
        <v>148</v>
      </c>
      <c r="AA173" s="5">
        <v>0</v>
      </c>
      <c r="AE173" s="4" t="s">
        <v>148</v>
      </c>
      <c r="AF173" s="5">
        <v>14</v>
      </c>
      <c r="AJ173" s="4" t="s">
        <v>148</v>
      </c>
      <c r="AK173" s="5">
        <v>0</v>
      </c>
      <c r="AO173" s="4" t="s">
        <v>148</v>
      </c>
      <c r="AP173" s="5">
        <v>0</v>
      </c>
      <c r="AT173" s="4" t="s">
        <v>148</v>
      </c>
      <c r="AU173" s="5">
        <v>0</v>
      </c>
      <c r="AY173" s="4" t="s">
        <v>148</v>
      </c>
      <c r="AZ173" s="5">
        <v>0</v>
      </c>
      <c r="BD173" s="4" t="s">
        <v>148</v>
      </c>
      <c r="BE173" s="5">
        <v>2</v>
      </c>
      <c r="BI173" s="4" t="s">
        <v>148</v>
      </c>
      <c r="BJ173" s="5">
        <v>0</v>
      </c>
      <c r="BN173" s="4" t="s">
        <v>148</v>
      </c>
      <c r="BO173" s="5">
        <v>0</v>
      </c>
      <c r="BS173" s="4" t="s">
        <v>148</v>
      </c>
      <c r="BT173" s="5">
        <v>0</v>
      </c>
      <c r="BX173" s="4" t="s">
        <v>148</v>
      </c>
      <c r="BY173" s="5">
        <v>8</v>
      </c>
      <c r="CC173" s="4" t="s">
        <v>148</v>
      </c>
      <c r="CD173" s="5">
        <v>0</v>
      </c>
      <c r="CH173" s="4" t="s">
        <v>148</v>
      </c>
      <c r="CI173" s="5">
        <v>0</v>
      </c>
      <c r="CM173" s="4" t="s">
        <v>148</v>
      </c>
      <c r="CN173" s="5">
        <v>0</v>
      </c>
      <c r="CR173" s="4" t="s">
        <v>148</v>
      </c>
      <c r="CS173" s="5">
        <v>0</v>
      </c>
      <c r="CW173" s="4" t="s">
        <v>148</v>
      </c>
      <c r="CX173" s="5">
        <v>0</v>
      </c>
      <c r="DB173" s="4" t="s">
        <v>148</v>
      </c>
      <c r="DC173" s="5">
        <v>0</v>
      </c>
      <c r="DG173" s="4" t="s">
        <v>148</v>
      </c>
      <c r="DH173" s="5">
        <v>0</v>
      </c>
      <c r="DL173" s="4" t="s">
        <v>148</v>
      </c>
      <c r="DM173" s="5">
        <v>0</v>
      </c>
      <c r="DQ173" s="4" t="s">
        <v>148</v>
      </c>
      <c r="DR173" s="5">
        <v>1</v>
      </c>
      <c r="DV173" s="4" t="s">
        <v>148</v>
      </c>
      <c r="DW173" s="5">
        <v>0</v>
      </c>
      <c r="EA173" s="4" t="s">
        <v>148</v>
      </c>
      <c r="EB173" s="5">
        <v>1</v>
      </c>
      <c r="EF173" s="4" t="s">
        <v>148</v>
      </c>
      <c r="EG173" s="5">
        <v>0</v>
      </c>
      <c r="EK173" s="4" t="s">
        <v>148</v>
      </c>
      <c r="EL173" s="5">
        <v>0</v>
      </c>
      <c r="EP173" s="4" t="s">
        <v>148</v>
      </c>
      <c r="EQ173" s="5">
        <v>0</v>
      </c>
    </row>
    <row r="174" spans="1:147">
      <c r="A174" s="3" t="s">
        <v>4</v>
      </c>
      <c r="B174" s="3">
        <f>SUM(B166:B173)</f>
        <v>170</v>
      </c>
      <c r="F174" s="3" t="s">
        <v>4</v>
      </c>
      <c r="G174" s="3">
        <v>36</v>
      </c>
      <c r="K174" s="3" t="s">
        <v>4</v>
      </c>
      <c r="L174" s="3">
        <v>16</v>
      </c>
      <c r="P174" s="3" t="s">
        <v>4</v>
      </c>
      <c r="Q174" s="3">
        <v>330</v>
      </c>
      <c r="U174" s="3" t="s">
        <v>4</v>
      </c>
      <c r="V174" s="3">
        <v>84</v>
      </c>
      <c r="Z174" s="3" t="s">
        <v>4</v>
      </c>
      <c r="AA174" s="3">
        <v>59</v>
      </c>
      <c r="AE174" s="3" t="s">
        <v>4</v>
      </c>
      <c r="AF174" s="3">
        <v>168</v>
      </c>
      <c r="AJ174" s="3" t="s">
        <v>4</v>
      </c>
      <c r="AK174" s="3">
        <v>25</v>
      </c>
      <c r="AO174" s="3" t="s">
        <v>4</v>
      </c>
      <c r="AP174" s="3">
        <v>125</v>
      </c>
      <c r="AT174" s="3" t="s">
        <v>4</v>
      </c>
      <c r="AU174" s="3">
        <v>156</v>
      </c>
      <c r="AY174" s="3" t="s">
        <v>4</v>
      </c>
      <c r="AZ174" s="3">
        <v>112</v>
      </c>
      <c r="BD174" s="3" t="s">
        <v>4</v>
      </c>
      <c r="BE174" s="3">
        <v>224</v>
      </c>
      <c r="BI174" s="3" t="s">
        <v>4</v>
      </c>
      <c r="BJ174" s="3">
        <v>82</v>
      </c>
      <c r="BN174" s="3" t="s">
        <v>4</v>
      </c>
      <c r="BO174" s="3">
        <v>138</v>
      </c>
      <c r="BS174" s="3" t="s">
        <v>4</v>
      </c>
      <c r="BT174" s="3">
        <v>95</v>
      </c>
      <c r="BX174" s="3" t="s">
        <v>4</v>
      </c>
      <c r="BY174" s="3">
        <v>138</v>
      </c>
      <c r="CC174" s="3" t="s">
        <v>4</v>
      </c>
      <c r="CD174" s="3">
        <v>44</v>
      </c>
      <c r="CH174" s="3" t="s">
        <v>4</v>
      </c>
      <c r="CI174" s="3">
        <v>26</v>
      </c>
      <c r="CM174" s="3" t="s">
        <v>4</v>
      </c>
      <c r="CN174" s="3">
        <v>46</v>
      </c>
      <c r="CR174" s="3" t="s">
        <v>4</v>
      </c>
      <c r="CS174" s="3">
        <v>103</v>
      </c>
      <c r="CW174" s="3" t="s">
        <v>4</v>
      </c>
      <c r="CX174" s="3">
        <v>279</v>
      </c>
      <c r="DB174" s="3" t="s">
        <v>4</v>
      </c>
      <c r="DC174" s="3">
        <v>19</v>
      </c>
      <c r="DG174" s="3" t="s">
        <v>4</v>
      </c>
      <c r="DH174" s="3">
        <v>119</v>
      </c>
      <c r="DL174" s="3" t="s">
        <v>4</v>
      </c>
      <c r="DM174" s="3">
        <v>199</v>
      </c>
      <c r="DQ174" s="3" t="s">
        <v>4</v>
      </c>
      <c r="DR174" s="3">
        <v>489</v>
      </c>
      <c r="DV174" s="3" t="s">
        <v>4</v>
      </c>
      <c r="DW174" s="3">
        <v>76</v>
      </c>
      <c r="EA174" s="3" t="s">
        <v>4</v>
      </c>
      <c r="EB174" s="3">
        <v>81</v>
      </c>
      <c r="EF174" s="3" t="s">
        <v>4</v>
      </c>
      <c r="EG174" s="3">
        <v>58</v>
      </c>
      <c r="EK174" s="3" t="s">
        <v>4</v>
      </c>
      <c r="EL174" s="3">
        <v>81</v>
      </c>
      <c r="EP174" s="3" t="s">
        <v>4</v>
      </c>
      <c r="EQ174" s="3">
        <v>109</v>
      </c>
    </row>
    <row r="175" spans="1:147">
      <c r="A175" s="6" t="s">
        <v>149</v>
      </c>
      <c r="B175" s="3"/>
      <c r="F175" s="6" t="s">
        <v>149</v>
      </c>
      <c r="G175" s="3"/>
      <c r="K175" s="6" t="s">
        <v>149</v>
      </c>
      <c r="L175" s="3"/>
      <c r="P175" s="6" t="s">
        <v>149</v>
      </c>
      <c r="Q175" s="3"/>
      <c r="U175" s="6" t="s">
        <v>149</v>
      </c>
      <c r="V175" s="3"/>
      <c r="Z175" s="6" t="s">
        <v>149</v>
      </c>
      <c r="AA175" s="3"/>
      <c r="AE175" s="6" t="s">
        <v>149</v>
      </c>
      <c r="AF175" s="3"/>
      <c r="AJ175" s="6" t="s">
        <v>149</v>
      </c>
      <c r="AK175" s="3"/>
      <c r="AO175" s="6" t="s">
        <v>149</v>
      </c>
      <c r="AP175" s="3"/>
      <c r="AT175" s="6" t="s">
        <v>149</v>
      </c>
      <c r="AU175" s="3"/>
      <c r="AY175" s="6" t="s">
        <v>149</v>
      </c>
      <c r="AZ175" s="3"/>
      <c r="BD175" s="6" t="s">
        <v>149</v>
      </c>
      <c r="BE175" s="3"/>
      <c r="BI175" s="6" t="s">
        <v>149</v>
      </c>
      <c r="BJ175" s="3"/>
      <c r="BN175" s="6" t="s">
        <v>149</v>
      </c>
      <c r="BO175" s="3"/>
      <c r="BS175" s="6" t="s">
        <v>149</v>
      </c>
      <c r="BT175" s="3"/>
      <c r="BX175" s="6" t="s">
        <v>149</v>
      </c>
      <c r="BY175" s="3"/>
      <c r="CC175" s="6" t="s">
        <v>149</v>
      </c>
      <c r="CD175" s="3"/>
      <c r="CH175" s="6" t="s">
        <v>149</v>
      </c>
      <c r="CI175" s="3"/>
      <c r="CM175" s="6" t="s">
        <v>149</v>
      </c>
      <c r="CN175" s="3"/>
      <c r="CR175" s="6" t="s">
        <v>149</v>
      </c>
      <c r="CS175" s="3"/>
      <c r="CW175" s="6" t="s">
        <v>149</v>
      </c>
      <c r="CX175" s="3"/>
      <c r="DB175" s="6" t="s">
        <v>149</v>
      </c>
      <c r="DC175" s="3"/>
      <c r="DG175" s="6" t="s">
        <v>149</v>
      </c>
      <c r="DH175" s="3"/>
      <c r="DL175" s="6" t="s">
        <v>149</v>
      </c>
      <c r="DM175" s="3"/>
      <c r="DQ175" s="6" t="s">
        <v>149</v>
      </c>
      <c r="DR175" s="3"/>
      <c r="DV175" s="6" t="s">
        <v>149</v>
      </c>
      <c r="DW175" s="3"/>
      <c r="EA175" s="6" t="s">
        <v>149</v>
      </c>
      <c r="EB175" s="3"/>
      <c r="EF175" s="6" t="s">
        <v>149</v>
      </c>
      <c r="EG175" s="3"/>
      <c r="EK175" s="6" t="s">
        <v>149</v>
      </c>
      <c r="EL175" s="3"/>
      <c r="EP175" s="6" t="s">
        <v>149</v>
      </c>
      <c r="EQ175" s="3"/>
    </row>
    <row r="176" spans="1:147">
      <c r="A176" s="4" t="s">
        <v>150</v>
      </c>
      <c r="B176" s="5">
        <v>33</v>
      </c>
      <c r="F176" s="4" t="s">
        <v>150</v>
      </c>
      <c r="G176" s="5">
        <v>15</v>
      </c>
      <c r="K176" s="4" t="s">
        <v>150</v>
      </c>
      <c r="L176" s="5">
        <v>1</v>
      </c>
      <c r="P176" s="4" t="s">
        <v>150</v>
      </c>
      <c r="Q176" s="5">
        <v>59</v>
      </c>
      <c r="U176" s="4" t="s">
        <v>150</v>
      </c>
      <c r="V176" s="5">
        <v>17</v>
      </c>
      <c r="Z176" s="4" t="s">
        <v>150</v>
      </c>
      <c r="AA176" s="5">
        <v>19</v>
      </c>
      <c r="AE176" s="4" t="s">
        <v>150</v>
      </c>
      <c r="AF176" s="5">
        <v>44</v>
      </c>
      <c r="AJ176" s="4" t="s">
        <v>150</v>
      </c>
      <c r="AK176" s="5">
        <v>3</v>
      </c>
      <c r="AO176" s="4" t="s">
        <v>150</v>
      </c>
      <c r="AP176" s="5">
        <v>18</v>
      </c>
      <c r="AT176" s="4" t="s">
        <v>150</v>
      </c>
      <c r="AU176" s="5">
        <v>32</v>
      </c>
      <c r="AY176" s="4" t="s">
        <v>150</v>
      </c>
      <c r="AZ176" s="5">
        <v>18</v>
      </c>
      <c r="BD176" s="4" t="s">
        <v>150</v>
      </c>
      <c r="BE176" s="5">
        <v>83</v>
      </c>
      <c r="BI176" s="4" t="s">
        <v>150</v>
      </c>
      <c r="BJ176" s="5">
        <v>20</v>
      </c>
      <c r="BN176" s="4" t="s">
        <v>150</v>
      </c>
      <c r="BO176" s="5">
        <v>32</v>
      </c>
      <c r="BS176" s="4" t="s">
        <v>150</v>
      </c>
      <c r="BT176" s="5">
        <v>15</v>
      </c>
      <c r="BX176" s="4" t="s">
        <v>150</v>
      </c>
      <c r="BY176" s="5">
        <v>21</v>
      </c>
      <c r="CC176" s="4" t="s">
        <v>150</v>
      </c>
      <c r="CD176" s="5">
        <v>4</v>
      </c>
      <c r="CH176" s="4" t="s">
        <v>150</v>
      </c>
      <c r="CI176" s="5">
        <v>8</v>
      </c>
      <c r="CM176" s="4" t="s">
        <v>150</v>
      </c>
      <c r="CN176" s="5">
        <v>16</v>
      </c>
      <c r="CR176" s="4" t="s">
        <v>150</v>
      </c>
      <c r="CS176" s="5">
        <v>24</v>
      </c>
      <c r="CW176" s="4" t="s">
        <v>150</v>
      </c>
      <c r="CX176" s="5">
        <v>49</v>
      </c>
      <c r="DB176" s="4" t="s">
        <v>150</v>
      </c>
      <c r="DC176" s="5">
        <v>4</v>
      </c>
      <c r="DG176" s="4" t="s">
        <v>150</v>
      </c>
      <c r="DH176" s="5">
        <v>38</v>
      </c>
      <c r="DL176" s="4" t="s">
        <v>150</v>
      </c>
      <c r="DM176" s="5">
        <v>44</v>
      </c>
      <c r="DQ176" s="4" t="s">
        <v>150</v>
      </c>
      <c r="DR176" s="5">
        <v>137</v>
      </c>
      <c r="DV176" s="4" t="s">
        <v>150</v>
      </c>
      <c r="DW176" s="5">
        <v>17</v>
      </c>
      <c r="EA176" s="4" t="s">
        <v>150</v>
      </c>
      <c r="EB176" s="5">
        <v>22</v>
      </c>
      <c r="EF176" s="4" t="s">
        <v>150</v>
      </c>
      <c r="EG176" s="5">
        <v>13</v>
      </c>
      <c r="EK176" s="4" t="s">
        <v>150</v>
      </c>
      <c r="EL176" s="5">
        <v>17</v>
      </c>
      <c r="EP176" s="4" t="s">
        <v>150</v>
      </c>
      <c r="EQ176" s="5">
        <v>19</v>
      </c>
    </row>
    <row r="177" spans="1:147">
      <c r="A177" s="4" t="s">
        <v>151</v>
      </c>
      <c r="B177" s="5">
        <v>52</v>
      </c>
      <c r="F177" s="4" t="s">
        <v>151</v>
      </c>
      <c r="G177" s="5">
        <v>13</v>
      </c>
      <c r="K177" s="4" t="s">
        <v>151</v>
      </c>
      <c r="L177" s="5">
        <v>7</v>
      </c>
      <c r="P177" s="4" t="s">
        <v>151</v>
      </c>
      <c r="Q177" s="5">
        <v>211</v>
      </c>
      <c r="U177" s="4" t="s">
        <v>151</v>
      </c>
      <c r="V177" s="5">
        <v>26</v>
      </c>
      <c r="Z177" s="4" t="s">
        <v>151</v>
      </c>
      <c r="AA177" s="5">
        <v>35</v>
      </c>
      <c r="AE177" s="4" t="s">
        <v>151</v>
      </c>
      <c r="AF177" s="5">
        <v>86</v>
      </c>
      <c r="AJ177" s="4" t="s">
        <v>151</v>
      </c>
      <c r="AK177" s="5">
        <v>8</v>
      </c>
      <c r="AO177" s="4" t="s">
        <v>151</v>
      </c>
      <c r="AP177" s="5">
        <v>107</v>
      </c>
      <c r="AT177" s="4" t="s">
        <v>151</v>
      </c>
      <c r="AU177" s="5">
        <v>71</v>
      </c>
      <c r="AY177" s="4" t="s">
        <v>151</v>
      </c>
      <c r="AZ177" s="5">
        <v>92</v>
      </c>
      <c r="BD177" s="4" t="s">
        <v>151</v>
      </c>
      <c r="BE177" s="5">
        <v>129</v>
      </c>
      <c r="BI177" s="4" t="s">
        <v>151</v>
      </c>
      <c r="BJ177" s="5">
        <v>41</v>
      </c>
      <c r="BN177" s="4" t="s">
        <v>151</v>
      </c>
      <c r="BO177" s="5">
        <v>67</v>
      </c>
      <c r="BS177" s="4" t="s">
        <v>151</v>
      </c>
      <c r="BT177" s="5">
        <v>72</v>
      </c>
      <c r="BX177" s="4" t="s">
        <v>151</v>
      </c>
      <c r="BY177" s="5">
        <v>63</v>
      </c>
      <c r="CC177" s="4" t="s">
        <v>151</v>
      </c>
      <c r="CD177" s="5">
        <v>40</v>
      </c>
      <c r="CH177" s="4" t="s">
        <v>151</v>
      </c>
      <c r="CI177" s="5">
        <v>13</v>
      </c>
      <c r="CM177" s="4" t="s">
        <v>151</v>
      </c>
      <c r="CN177" s="5">
        <v>30</v>
      </c>
      <c r="CR177" s="4" t="s">
        <v>151</v>
      </c>
      <c r="CS177" s="5">
        <v>75</v>
      </c>
      <c r="CW177" s="4" t="s">
        <v>151</v>
      </c>
      <c r="CX177" s="5">
        <v>105</v>
      </c>
      <c r="DB177" s="4" t="s">
        <v>151</v>
      </c>
      <c r="DC177" s="5">
        <v>7</v>
      </c>
      <c r="DG177" s="4" t="s">
        <v>151</v>
      </c>
      <c r="DH177" s="5">
        <v>45</v>
      </c>
      <c r="DL177" s="4" t="s">
        <v>151</v>
      </c>
      <c r="DM177" s="5">
        <v>68</v>
      </c>
      <c r="DQ177" s="4" t="s">
        <v>151</v>
      </c>
      <c r="DR177" s="5">
        <v>178</v>
      </c>
      <c r="DV177" s="4" t="s">
        <v>151</v>
      </c>
      <c r="DW177" s="5">
        <v>59</v>
      </c>
      <c r="EA177" s="4" t="s">
        <v>151</v>
      </c>
      <c r="EB177" s="5">
        <v>48</v>
      </c>
      <c r="EF177" s="4" t="s">
        <v>151</v>
      </c>
      <c r="EG177" s="5">
        <v>30</v>
      </c>
      <c r="EK177" s="4" t="s">
        <v>151</v>
      </c>
      <c r="EL177" s="5">
        <v>37</v>
      </c>
      <c r="EP177" s="4" t="s">
        <v>151</v>
      </c>
      <c r="EQ177" s="5">
        <v>70</v>
      </c>
    </row>
    <row r="178" spans="1:147">
      <c r="A178" s="4" t="s">
        <v>152</v>
      </c>
      <c r="B178" s="5">
        <v>66</v>
      </c>
      <c r="F178" s="4" t="s">
        <v>152</v>
      </c>
      <c r="G178" s="5">
        <v>7</v>
      </c>
      <c r="K178" s="4" t="s">
        <v>152</v>
      </c>
      <c r="L178" s="5">
        <v>8</v>
      </c>
      <c r="P178" s="4" t="s">
        <v>152</v>
      </c>
      <c r="Q178" s="5">
        <v>44</v>
      </c>
      <c r="U178" s="4" t="s">
        <v>152</v>
      </c>
      <c r="V178" s="5">
        <v>41</v>
      </c>
      <c r="Z178" s="4" t="s">
        <v>152</v>
      </c>
      <c r="AA178" s="5">
        <v>5</v>
      </c>
      <c r="AE178" s="4" t="s">
        <v>152</v>
      </c>
      <c r="AF178" s="5">
        <v>37</v>
      </c>
      <c r="AJ178" s="4" t="s">
        <v>152</v>
      </c>
      <c r="AK178" s="5">
        <v>13</v>
      </c>
      <c r="AO178" s="4" t="s">
        <v>152</v>
      </c>
      <c r="AP178" s="5">
        <v>0</v>
      </c>
      <c r="AT178" s="4" t="s">
        <v>152</v>
      </c>
      <c r="AU178" s="5">
        <v>50</v>
      </c>
      <c r="AY178" s="4" t="s">
        <v>152</v>
      </c>
      <c r="AZ178" s="5">
        <v>2</v>
      </c>
      <c r="BD178" s="4" t="s">
        <v>152</v>
      </c>
      <c r="BE178" s="5">
        <v>9</v>
      </c>
      <c r="BI178" s="4" t="s">
        <v>152</v>
      </c>
      <c r="BJ178" s="5">
        <v>18</v>
      </c>
      <c r="BN178" s="4" t="s">
        <v>152</v>
      </c>
      <c r="BO178" s="5">
        <v>34</v>
      </c>
      <c r="BS178" s="4" t="s">
        <v>152</v>
      </c>
      <c r="BT178" s="5">
        <v>8</v>
      </c>
      <c r="BX178" s="4" t="s">
        <v>152</v>
      </c>
      <c r="BY178" s="5">
        <v>44</v>
      </c>
      <c r="CC178" s="4" t="s">
        <v>152</v>
      </c>
      <c r="CD178" s="5">
        <v>0</v>
      </c>
      <c r="CH178" s="4" t="s">
        <v>152</v>
      </c>
      <c r="CI178" s="5">
        <v>5</v>
      </c>
      <c r="CM178" s="4" t="s">
        <v>152</v>
      </c>
      <c r="CN178" s="5">
        <v>0</v>
      </c>
      <c r="CR178" s="4" t="s">
        <v>152</v>
      </c>
      <c r="CS178" s="5">
        <v>4</v>
      </c>
      <c r="CW178" s="4" t="s">
        <v>152</v>
      </c>
      <c r="CX178" s="5">
        <v>113</v>
      </c>
      <c r="DB178" s="4" t="s">
        <v>152</v>
      </c>
      <c r="DC178" s="5">
        <v>2</v>
      </c>
      <c r="DG178" s="4" t="s">
        <v>152</v>
      </c>
      <c r="DH178" s="5">
        <v>17</v>
      </c>
      <c r="DL178" s="4" t="s">
        <v>152</v>
      </c>
      <c r="DM178" s="5">
        <v>85</v>
      </c>
      <c r="DQ178" s="4" t="s">
        <v>152</v>
      </c>
      <c r="DR178" s="5">
        <v>160</v>
      </c>
      <c r="DV178" s="4" t="s">
        <v>152</v>
      </c>
      <c r="DW178" s="5">
        <v>0</v>
      </c>
      <c r="EA178" s="4" t="s">
        <v>152</v>
      </c>
      <c r="EB178" s="5">
        <v>8</v>
      </c>
      <c r="EF178" s="4" t="s">
        <v>152</v>
      </c>
      <c r="EG178" s="5">
        <v>0</v>
      </c>
      <c r="EK178" s="4" t="s">
        <v>152</v>
      </c>
      <c r="EL178" s="5">
        <v>26</v>
      </c>
      <c r="EP178" s="4" t="s">
        <v>152</v>
      </c>
      <c r="EQ178" s="5">
        <v>19</v>
      </c>
    </row>
    <row r="179" spans="1:147">
      <c r="A179" s="4" t="s">
        <v>153</v>
      </c>
      <c r="B179" s="5">
        <v>19</v>
      </c>
      <c r="F179" s="4" t="s">
        <v>153</v>
      </c>
      <c r="G179" s="5">
        <v>1</v>
      </c>
      <c r="K179" s="4" t="s">
        <v>153</v>
      </c>
      <c r="L179" s="5">
        <v>0</v>
      </c>
      <c r="P179" s="4" t="s">
        <v>153</v>
      </c>
      <c r="Q179" s="5">
        <v>16</v>
      </c>
      <c r="U179" s="4" t="s">
        <v>153</v>
      </c>
      <c r="V179" s="5">
        <v>0</v>
      </c>
      <c r="Z179" s="4" t="s">
        <v>153</v>
      </c>
      <c r="AA179" s="5">
        <v>0</v>
      </c>
      <c r="AE179" s="4" t="s">
        <v>153</v>
      </c>
      <c r="AF179" s="5">
        <v>1</v>
      </c>
      <c r="AJ179" s="4" t="s">
        <v>153</v>
      </c>
      <c r="AK179" s="5">
        <v>1</v>
      </c>
      <c r="AO179" s="4" t="s">
        <v>153</v>
      </c>
      <c r="AP179" s="5">
        <v>0</v>
      </c>
      <c r="AT179" s="4" t="s">
        <v>153</v>
      </c>
      <c r="AU179" s="5">
        <v>3</v>
      </c>
      <c r="AY179" s="4" t="s">
        <v>153</v>
      </c>
      <c r="AZ179" s="5">
        <v>0</v>
      </c>
      <c r="BD179" s="4" t="s">
        <v>153</v>
      </c>
      <c r="BE179" s="5">
        <v>3</v>
      </c>
      <c r="BI179" s="4" t="s">
        <v>153</v>
      </c>
      <c r="BJ179" s="5">
        <v>3</v>
      </c>
      <c r="BN179" s="4" t="s">
        <v>153</v>
      </c>
      <c r="BO179" s="5">
        <v>5</v>
      </c>
      <c r="BS179" s="4" t="s">
        <v>153</v>
      </c>
      <c r="BT179" s="5">
        <v>0</v>
      </c>
      <c r="BX179" s="4" t="s">
        <v>153</v>
      </c>
      <c r="BY179" s="5">
        <v>2</v>
      </c>
      <c r="CC179" s="4" t="s">
        <v>153</v>
      </c>
      <c r="CD179" s="5">
        <v>0</v>
      </c>
      <c r="CH179" s="4" t="s">
        <v>153</v>
      </c>
      <c r="CI179" s="5">
        <v>0</v>
      </c>
      <c r="CM179" s="4" t="s">
        <v>153</v>
      </c>
      <c r="CN179" s="5">
        <v>0</v>
      </c>
      <c r="CR179" s="4" t="s">
        <v>153</v>
      </c>
      <c r="CS179" s="5">
        <v>0</v>
      </c>
      <c r="CW179" s="4" t="s">
        <v>153</v>
      </c>
      <c r="CX179" s="5">
        <v>12</v>
      </c>
      <c r="DB179" s="4" t="s">
        <v>153</v>
      </c>
      <c r="DC179" s="5">
        <v>0</v>
      </c>
      <c r="DG179" s="4" t="s">
        <v>153</v>
      </c>
      <c r="DH179" s="5">
        <v>19</v>
      </c>
      <c r="DL179" s="4" t="s">
        <v>153</v>
      </c>
      <c r="DM179" s="5">
        <v>2</v>
      </c>
      <c r="DQ179" s="4" t="s">
        <v>153</v>
      </c>
      <c r="DR179" s="5">
        <v>14</v>
      </c>
      <c r="DV179" s="4" t="s">
        <v>153</v>
      </c>
      <c r="DW179" s="5">
        <v>0</v>
      </c>
      <c r="EA179" s="4" t="s">
        <v>153</v>
      </c>
      <c r="EB179" s="5">
        <v>3</v>
      </c>
      <c r="EF179" s="4" t="s">
        <v>153</v>
      </c>
      <c r="EG179" s="5">
        <v>15</v>
      </c>
      <c r="EK179" s="4" t="s">
        <v>153</v>
      </c>
      <c r="EL179" s="5">
        <v>1</v>
      </c>
      <c r="EP179" s="4" t="s">
        <v>153</v>
      </c>
      <c r="EQ179" s="5">
        <v>1</v>
      </c>
    </row>
    <row r="180" spans="1:147">
      <c r="A180" s="3" t="s">
        <v>4</v>
      </c>
      <c r="B180" s="3">
        <f>SUM(B175:B179)</f>
        <v>170</v>
      </c>
      <c r="F180" s="3" t="s">
        <v>4</v>
      </c>
      <c r="G180" s="3">
        <v>36</v>
      </c>
      <c r="K180" s="3" t="s">
        <v>4</v>
      </c>
      <c r="L180" s="3">
        <v>16</v>
      </c>
      <c r="P180" s="3" t="s">
        <v>4</v>
      </c>
      <c r="Q180" s="3">
        <v>330</v>
      </c>
      <c r="U180" s="3" t="s">
        <v>4</v>
      </c>
      <c r="V180" s="3">
        <v>84</v>
      </c>
      <c r="Z180" s="3" t="s">
        <v>4</v>
      </c>
      <c r="AA180" s="3">
        <v>59</v>
      </c>
      <c r="AE180" s="3" t="s">
        <v>4</v>
      </c>
      <c r="AF180" s="3">
        <v>168</v>
      </c>
      <c r="AJ180" s="3" t="s">
        <v>4</v>
      </c>
      <c r="AK180" s="3">
        <v>25</v>
      </c>
      <c r="AO180" s="3" t="s">
        <v>4</v>
      </c>
      <c r="AP180" s="3">
        <v>125</v>
      </c>
      <c r="AT180" s="3" t="s">
        <v>4</v>
      </c>
      <c r="AU180" s="3">
        <v>156</v>
      </c>
      <c r="AY180" s="3" t="s">
        <v>4</v>
      </c>
      <c r="AZ180" s="3">
        <v>112</v>
      </c>
      <c r="BD180" s="3" t="s">
        <v>4</v>
      </c>
      <c r="BE180" s="3">
        <v>224</v>
      </c>
      <c r="BI180" s="3" t="s">
        <v>4</v>
      </c>
      <c r="BJ180" s="3">
        <v>82</v>
      </c>
      <c r="BN180" s="3" t="s">
        <v>4</v>
      </c>
      <c r="BO180" s="3">
        <v>138</v>
      </c>
      <c r="BS180" s="3" t="s">
        <v>4</v>
      </c>
      <c r="BT180" s="3">
        <v>95</v>
      </c>
      <c r="BX180" s="3" t="s">
        <v>4</v>
      </c>
      <c r="BY180" s="3">
        <v>130</v>
      </c>
      <c r="CC180" s="3" t="s">
        <v>4</v>
      </c>
      <c r="CD180" s="3">
        <v>44</v>
      </c>
      <c r="CH180" s="3" t="s">
        <v>4</v>
      </c>
      <c r="CI180" s="3">
        <v>26</v>
      </c>
      <c r="CM180" s="3" t="s">
        <v>4</v>
      </c>
      <c r="CN180" s="3">
        <v>46</v>
      </c>
      <c r="CR180" s="3" t="s">
        <v>4</v>
      </c>
      <c r="CS180" s="3">
        <v>103</v>
      </c>
      <c r="CW180" s="3" t="s">
        <v>4</v>
      </c>
      <c r="CX180" s="3">
        <v>279</v>
      </c>
      <c r="DB180" s="3" t="s">
        <v>4</v>
      </c>
      <c r="DC180" s="3">
        <v>13</v>
      </c>
      <c r="DG180" s="3" t="s">
        <v>4</v>
      </c>
      <c r="DH180" s="3">
        <v>119</v>
      </c>
      <c r="DL180" s="3" t="s">
        <v>4</v>
      </c>
      <c r="DM180" s="3">
        <v>199</v>
      </c>
      <c r="DQ180" s="3" t="s">
        <v>4</v>
      </c>
      <c r="DR180" s="3">
        <v>489</v>
      </c>
      <c r="DV180" s="3" t="s">
        <v>4</v>
      </c>
      <c r="DW180" s="3">
        <v>76</v>
      </c>
      <c r="EA180" s="3" t="s">
        <v>4</v>
      </c>
      <c r="EB180" s="3">
        <v>81</v>
      </c>
      <c r="EF180" s="3" t="s">
        <v>4</v>
      </c>
      <c r="EG180" s="3">
        <v>58</v>
      </c>
      <c r="EK180" s="3" t="s">
        <v>4</v>
      </c>
      <c r="EL180" s="3">
        <v>81</v>
      </c>
      <c r="EP180" s="3" t="s">
        <v>4</v>
      </c>
      <c r="EQ180" s="3">
        <v>109</v>
      </c>
    </row>
    <row r="182" spans="1:147">
      <c r="A182" s="16" t="s">
        <v>154</v>
      </c>
      <c r="B182" s="17"/>
      <c r="F182" s="16" t="s">
        <v>154</v>
      </c>
      <c r="G182" s="17"/>
      <c r="K182" s="16" t="s">
        <v>154</v>
      </c>
      <c r="L182" s="17"/>
      <c r="P182" s="16" t="s">
        <v>154</v>
      </c>
      <c r="Q182" s="17"/>
      <c r="U182" s="16" t="s">
        <v>154</v>
      </c>
      <c r="V182" s="17"/>
      <c r="Z182" s="16" t="s">
        <v>154</v>
      </c>
      <c r="AA182" s="17"/>
      <c r="AE182" s="16" t="s">
        <v>154</v>
      </c>
      <c r="AF182" s="17"/>
      <c r="AJ182" s="16" t="s">
        <v>154</v>
      </c>
      <c r="AK182" s="17"/>
      <c r="AO182" s="16" t="s">
        <v>154</v>
      </c>
      <c r="AP182" s="17"/>
      <c r="AT182" s="16" t="s">
        <v>154</v>
      </c>
      <c r="AU182" s="17"/>
      <c r="AY182" s="16" t="s">
        <v>154</v>
      </c>
      <c r="AZ182" s="17"/>
      <c r="BD182" s="16" t="s">
        <v>154</v>
      </c>
      <c r="BE182" s="17"/>
      <c r="BI182" s="16" t="s">
        <v>154</v>
      </c>
      <c r="BJ182" s="17"/>
      <c r="BN182" s="16" t="s">
        <v>154</v>
      </c>
      <c r="BO182" s="17"/>
      <c r="BS182" s="16" t="s">
        <v>154</v>
      </c>
      <c r="BT182" s="17"/>
      <c r="BX182" s="16" t="s">
        <v>154</v>
      </c>
      <c r="BY182" s="17"/>
      <c r="CC182" s="16" t="s">
        <v>154</v>
      </c>
      <c r="CD182" s="17"/>
      <c r="CH182" s="16" t="s">
        <v>154</v>
      </c>
      <c r="CI182" s="17"/>
      <c r="CM182" s="16" t="s">
        <v>154</v>
      </c>
      <c r="CN182" s="17"/>
      <c r="CR182" s="16" t="s">
        <v>154</v>
      </c>
      <c r="CS182" s="17"/>
      <c r="CW182" s="16" t="s">
        <v>154</v>
      </c>
      <c r="CX182" s="17"/>
      <c r="DB182" s="16" t="s">
        <v>154</v>
      </c>
      <c r="DC182" s="17"/>
      <c r="DG182" s="16" t="s">
        <v>154</v>
      </c>
      <c r="DH182" s="17"/>
      <c r="DL182" s="16" t="s">
        <v>154</v>
      </c>
      <c r="DM182" s="17"/>
      <c r="DQ182" s="16" t="s">
        <v>154</v>
      </c>
      <c r="DR182" s="17"/>
      <c r="DV182" s="16" t="s">
        <v>154</v>
      </c>
      <c r="DW182" s="17"/>
      <c r="EA182" s="16" t="s">
        <v>154</v>
      </c>
      <c r="EB182" s="17"/>
      <c r="EF182" s="16" t="s">
        <v>154</v>
      </c>
      <c r="EG182" s="17"/>
      <c r="EK182" s="16" t="s">
        <v>154</v>
      </c>
      <c r="EL182" s="17"/>
      <c r="EP182" s="16" t="s">
        <v>154</v>
      </c>
      <c r="EQ182" s="17"/>
    </row>
    <row r="183" spans="1:147">
      <c r="A183" s="6" t="s">
        <v>94</v>
      </c>
      <c r="B183" s="4"/>
      <c r="F183" s="6" t="s">
        <v>94</v>
      </c>
      <c r="G183" s="4"/>
      <c r="K183" s="6" t="s">
        <v>94</v>
      </c>
      <c r="L183" s="4"/>
      <c r="P183" s="6" t="s">
        <v>94</v>
      </c>
      <c r="Q183" s="4"/>
      <c r="U183" s="6" t="s">
        <v>94</v>
      </c>
      <c r="V183" s="4"/>
      <c r="Z183" s="6" t="s">
        <v>94</v>
      </c>
      <c r="AA183" s="4"/>
      <c r="AE183" s="6" t="s">
        <v>94</v>
      </c>
      <c r="AF183" s="4"/>
      <c r="AJ183" s="6" t="s">
        <v>94</v>
      </c>
      <c r="AK183" s="4"/>
      <c r="AO183" s="6" t="s">
        <v>94</v>
      </c>
      <c r="AP183" s="4"/>
      <c r="AT183" s="6" t="s">
        <v>94</v>
      </c>
      <c r="AU183" s="4"/>
      <c r="AY183" s="6" t="s">
        <v>94</v>
      </c>
      <c r="AZ183" s="4"/>
      <c r="BD183" s="6" t="s">
        <v>94</v>
      </c>
      <c r="BE183" s="4"/>
      <c r="BI183" s="6" t="s">
        <v>94</v>
      </c>
      <c r="BJ183" s="4"/>
      <c r="BN183" s="6" t="s">
        <v>94</v>
      </c>
      <c r="BO183" s="4"/>
      <c r="BS183" s="6" t="s">
        <v>94</v>
      </c>
      <c r="BT183" s="4"/>
      <c r="BX183" s="6" t="s">
        <v>94</v>
      </c>
      <c r="BY183" s="4"/>
      <c r="CC183" s="6" t="s">
        <v>94</v>
      </c>
      <c r="CD183" s="4"/>
      <c r="CH183" s="6" t="s">
        <v>94</v>
      </c>
      <c r="CI183" s="4"/>
      <c r="CM183" s="6" t="s">
        <v>94</v>
      </c>
      <c r="CN183" s="4"/>
      <c r="CR183" s="6" t="s">
        <v>94</v>
      </c>
      <c r="CS183" s="4"/>
      <c r="CW183" s="6" t="s">
        <v>94</v>
      </c>
      <c r="CX183" s="4"/>
      <c r="DB183" s="6" t="s">
        <v>94</v>
      </c>
      <c r="DC183" s="4"/>
      <c r="DG183" s="6" t="s">
        <v>94</v>
      </c>
      <c r="DH183" s="4"/>
      <c r="DL183" s="6" t="s">
        <v>94</v>
      </c>
      <c r="DM183" s="4"/>
      <c r="DQ183" s="6" t="s">
        <v>94</v>
      </c>
      <c r="DR183" s="4"/>
      <c r="DV183" s="6" t="s">
        <v>94</v>
      </c>
      <c r="DW183" s="4"/>
      <c r="EA183" s="6" t="s">
        <v>94</v>
      </c>
      <c r="EB183" s="4"/>
      <c r="EF183" s="6" t="s">
        <v>94</v>
      </c>
      <c r="EG183" s="4"/>
      <c r="EK183" s="6" t="s">
        <v>94</v>
      </c>
      <c r="EL183" s="4"/>
      <c r="EP183" s="6" t="s">
        <v>94</v>
      </c>
      <c r="EQ183" s="4"/>
    </row>
    <row r="184" spans="1:147">
      <c r="A184" s="4" t="s">
        <v>95</v>
      </c>
      <c r="B184" s="5">
        <v>74</v>
      </c>
      <c r="F184" s="4" t="s">
        <v>95</v>
      </c>
      <c r="G184" s="5">
        <v>0</v>
      </c>
      <c r="K184" s="4" t="s">
        <v>95</v>
      </c>
      <c r="L184" s="5">
        <v>7</v>
      </c>
      <c r="P184" s="4" t="s">
        <v>95</v>
      </c>
      <c r="Q184" s="5">
        <v>196</v>
      </c>
      <c r="U184" s="4" t="s">
        <v>95</v>
      </c>
      <c r="V184" s="5">
        <v>8</v>
      </c>
      <c r="Z184" s="4" t="s">
        <v>95</v>
      </c>
      <c r="AA184" s="5">
        <v>29</v>
      </c>
      <c r="AE184" s="4" t="s">
        <v>95</v>
      </c>
      <c r="AF184" s="5">
        <v>54</v>
      </c>
      <c r="AJ184" s="4" t="s">
        <v>95</v>
      </c>
      <c r="AK184" s="5">
        <v>11</v>
      </c>
      <c r="AO184" s="4" t="s">
        <v>95</v>
      </c>
      <c r="AP184" s="5">
        <v>6</v>
      </c>
      <c r="AT184" s="4" t="s">
        <v>95</v>
      </c>
      <c r="AU184" s="5">
        <v>41</v>
      </c>
      <c r="AY184" s="4" t="s">
        <v>95</v>
      </c>
      <c r="AZ184" s="5">
        <v>0</v>
      </c>
      <c r="BD184" s="4" t="s">
        <v>95</v>
      </c>
      <c r="BE184" s="5">
        <v>20</v>
      </c>
      <c r="BI184" s="4" t="s">
        <v>95</v>
      </c>
      <c r="BJ184" s="5">
        <v>14</v>
      </c>
      <c r="BN184" s="4" t="s">
        <v>95</v>
      </c>
      <c r="BO184" s="5">
        <v>32</v>
      </c>
      <c r="BS184" s="4" t="s">
        <v>95</v>
      </c>
      <c r="BT184" s="5">
        <v>25</v>
      </c>
      <c r="BX184" s="4" t="s">
        <v>95</v>
      </c>
      <c r="BY184" s="5">
        <v>39</v>
      </c>
      <c r="CC184" s="4" t="s">
        <v>95</v>
      </c>
      <c r="CD184" s="5">
        <v>20</v>
      </c>
      <c r="CH184" s="4" t="s">
        <v>95</v>
      </c>
      <c r="CI184" s="5">
        <v>17</v>
      </c>
      <c r="CM184" s="4" t="s">
        <v>95</v>
      </c>
      <c r="CN184" s="5">
        <v>12</v>
      </c>
      <c r="CR184" s="4" t="s">
        <v>95</v>
      </c>
      <c r="CS184" s="5">
        <v>14</v>
      </c>
      <c r="CW184" s="4" t="s">
        <v>95</v>
      </c>
      <c r="CX184" s="5">
        <v>46</v>
      </c>
      <c r="DB184" s="4" t="s">
        <v>95</v>
      </c>
      <c r="DC184" s="5">
        <v>2</v>
      </c>
      <c r="DG184" s="4" t="s">
        <v>95</v>
      </c>
      <c r="DH184" s="5">
        <v>33</v>
      </c>
      <c r="DL184" s="4" t="s">
        <v>95</v>
      </c>
      <c r="DM184" s="5">
        <v>25</v>
      </c>
      <c r="DQ184" s="4" t="s">
        <v>95</v>
      </c>
      <c r="DR184" s="5">
        <v>99</v>
      </c>
      <c r="DV184" s="4" t="s">
        <v>95</v>
      </c>
      <c r="DW184" s="5">
        <v>19</v>
      </c>
      <c r="EA184" s="4" t="s">
        <v>95</v>
      </c>
      <c r="EB184" s="5">
        <v>19</v>
      </c>
      <c r="EF184" s="4" t="s">
        <v>95</v>
      </c>
      <c r="EG184" s="5">
        <v>26</v>
      </c>
      <c r="EK184" s="4" t="s">
        <v>95</v>
      </c>
      <c r="EL184" s="5">
        <v>25</v>
      </c>
      <c r="EP184" s="4" t="s">
        <v>95</v>
      </c>
      <c r="EQ184" s="5">
        <v>9</v>
      </c>
    </row>
    <row r="185" spans="1:147">
      <c r="A185" s="4" t="s">
        <v>96</v>
      </c>
      <c r="B185" s="5">
        <v>2</v>
      </c>
      <c r="F185" s="4" t="s">
        <v>96</v>
      </c>
      <c r="G185" s="5">
        <v>0</v>
      </c>
      <c r="K185" s="4" t="s">
        <v>96</v>
      </c>
      <c r="L185" s="5">
        <v>0</v>
      </c>
      <c r="P185" s="4" t="s">
        <v>96</v>
      </c>
      <c r="Q185" s="5">
        <v>2</v>
      </c>
      <c r="U185" s="4" t="s">
        <v>96</v>
      </c>
      <c r="V185" s="5">
        <v>0</v>
      </c>
      <c r="Z185" s="4" t="s">
        <v>96</v>
      </c>
      <c r="AA185" s="5">
        <v>0</v>
      </c>
      <c r="AE185" s="4" t="s">
        <v>96</v>
      </c>
      <c r="AF185" s="5">
        <v>5</v>
      </c>
      <c r="AJ185" s="4" t="s">
        <v>96</v>
      </c>
      <c r="AK185" s="5">
        <v>0</v>
      </c>
      <c r="AO185" s="4" t="s">
        <v>96</v>
      </c>
      <c r="AP185" s="5">
        <v>0</v>
      </c>
      <c r="AT185" s="4" t="s">
        <v>96</v>
      </c>
      <c r="AU185" s="5">
        <v>0</v>
      </c>
      <c r="AY185" s="4" t="s">
        <v>96</v>
      </c>
      <c r="AZ185" s="5">
        <v>0</v>
      </c>
      <c r="BD185" s="4" t="s">
        <v>96</v>
      </c>
      <c r="BE185" s="5">
        <v>1</v>
      </c>
      <c r="BI185" s="4" t="s">
        <v>96</v>
      </c>
      <c r="BJ185" s="5">
        <v>0</v>
      </c>
      <c r="BN185" s="4" t="s">
        <v>96</v>
      </c>
      <c r="BO185" s="5">
        <v>2</v>
      </c>
      <c r="BS185" s="4" t="s">
        <v>96</v>
      </c>
      <c r="BT185" s="5">
        <v>0</v>
      </c>
      <c r="BX185" s="4" t="s">
        <v>96</v>
      </c>
      <c r="BY185" s="5">
        <v>0</v>
      </c>
      <c r="CC185" s="4" t="s">
        <v>96</v>
      </c>
      <c r="CD185" s="5">
        <v>7</v>
      </c>
      <c r="CH185" s="4" t="s">
        <v>96</v>
      </c>
      <c r="CI185" s="5">
        <v>1</v>
      </c>
      <c r="CM185" s="4" t="s">
        <v>96</v>
      </c>
      <c r="CN185" s="5">
        <v>1</v>
      </c>
      <c r="CR185" s="4" t="s">
        <v>96</v>
      </c>
      <c r="CS185" s="5">
        <v>0</v>
      </c>
      <c r="CW185" s="4" t="s">
        <v>96</v>
      </c>
      <c r="CX185" s="5">
        <v>2</v>
      </c>
      <c r="DB185" s="4" t="s">
        <v>96</v>
      </c>
      <c r="DC185" s="5">
        <v>0</v>
      </c>
      <c r="DG185" s="4" t="s">
        <v>96</v>
      </c>
      <c r="DH185" s="5">
        <v>0</v>
      </c>
      <c r="DL185" s="4" t="s">
        <v>96</v>
      </c>
      <c r="DM185" s="5">
        <v>0</v>
      </c>
      <c r="DQ185" s="4" t="s">
        <v>96</v>
      </c>
      <c r="DR185" s="5">
        <v>6</v>
      </c>
      <c r="DV185" s="4" t="s">
        <v>96</v>
      </c>
      <c r="DW185" s="5">
        <v>1</v>
      </c>
      <c r="EA185" s="4" t="s">
        <v>96</v>
      </c>
      <c r="EB185" s="5">
        <v>1</v>
      </c>
      <c r="EF185" s="4" t="s">
        <v>96</v>
      </c>
      <c r="EG185" s="5">
        <v>1</v>
      </c>
      <c r="EK185" s="4" t="s">
        <v>96</v>
      </c>
      <c r="EL185" s="5">
        <v>0</v>
      </c>
      <c r="EP185" s="4" t="s">
        <v>96</v>
      </c>
      <c r="EQ185" s="5">
        <v>1</v>
      </c>
    </row>
    <row r="186" spans="1:147">
      <c r="A186" s="4" t="s">
        <v>97</v>
      </c>
      <c r="B186" s="5">
        <v>0</v>
      </c>
      <c r="F186" s="4" t="s">
        <v>97</v>
      </c>
      <c r="G186" s="5">
        <v>0</v>
      </c>
      <c r="K186" s="4" t="s">
        <v>97</v>
      </c>
      <c r="L186" s="5">
        <v>0</v>
      </c>
      <c r="P186" s="4" t="s">
        <v>97</v>
      </c>
      <c r="Q186" s="5">
        <v>0</v>
      </c>
      <c r="U186" s="4" t="s">
        <v>97</v>
      </c>
      <c r="V186" s="5">
        <v>0</v>
      </c>
      <c r="Z186" s="4" t="s">
        <v>97</v>
      </c>
      <c r="AA186" s="5">
        <v>0</v>
      </c>
      <c r="AE186" s="4" t="s">
        <v>97</v>
      </c>
      <c r="AF186" s="5">
        <v>0</v>
      </c>
      <c r="AJ186" s="4" t="s">
        <v>97</v>
      </c>
      <c r="AK186" s="5">
        <v>0</v>
      </c>
      <c r="AO186" s="4" t="s">
        <v>97</v>
      </c>
      <c r="AP186" s="5">
        <v>0</v>
      </c>
      <c r="AT186" s="4" t="s">
        <v>97</v>
      </c>
      <c r="AU186" s="5">
        <v>0</v>
      </c>
      <c r="AY186" s="4" t="s">
        <v>97</v>
      </c>
      <c r="AZ186" s="5">
        <v>0</v>
      </c>
      <c r="BD186" s="4" t="s">
        <v>97</v>
      </c>
      <c r="BE186" s="5">
        <v>0</v>
      </c>
      <c r="BI186" s="4" t="s">
        <v>97</v>
      </c>
      <c r="BJ186" s="5">
        <v>0</v>
      </c>
      <c r="BN186" s="4" t="s">
        <v>97</v>
      </c>
      <c r="BO186" s="5">
        <v>0</v>
      </c>
      <c r="BS186" s="4" t="s">
        <v>97</v>
      </c>
      <c r="BT186" s="5">
        <v>0</v>
      </c>
      <c r="BX186" s="4" t="s">
        <v>97</v>
      </c>
      <c r="BY186" s="5">
        <v>0</v>
      </c>
      <c r="CC186" s="4" t="s">
        <v>97</v>
      </c>
      <c r="CD186" s="5">
        <v>0</v>
      </c>
      <c r="CH186" s="4" t="s">
        <v>97</v>
      </c>
      <c r="CI186" s="5">
        <v>0</v>
      </c>
      <c r="CM186" s="4" t="s">
        <v>97</v>
      </c>
      <c r="CN186" s="5">
        <v>0</v>
      </c>
      <c r="CR186" s="4" t="s">
        <v>97</v>
      </c>
      <c r="CS186" s="5">
        <v>0</v>
      </c>
      <c r="CW186" s="4" t="s">
        <v>97</v>
      </c>
      <c r="CX186" s="5">
        <v>0</v>
      </c>
      <c r="DB186" s="4" t="s">
        <v>97</v>
      </c>
      <c r="DC186" s="5">
        <v>0</v>
      </c>
      <c r="DG186" s="4" t="s">
        <v>97</v>
      </c>
      <c r="DH186" s="5">
        <v>0</v>
      </c>
      <c r="DL186" s="4" t="s">
        <v>97</v>
      </c>
      <c r="DM186" s="5">
        <v>0</v>
      </c>
      <c r="DQ186" s="4" t="s">
        <v>97</v>
      </c>
      <c r="DR186" s="5">
        <v>0</v>
      </c>
      <c r="DV186" s="4" t="s">
        <v>97</v>
      </c>
      <c r="DW186" s="5">
        <v>2</v>
      </c>
      <c r="EA186" s="4" t="s">
        <v>97</v>
      </c>
      <c r="EB186" s="5">
        <v>0</v>
      </c>
      <c r="EF186" s="4" t="s">
        <v>97</v>
      </c>
      <c r="EG186" s="5">
        <v>0</v>
      </c>
      <c r="EK186" s="4" t="s">
        <v>97</v>
      </c>
      <c r="EL186" s="5">
        <v>0</v>
      </c>
      <c r="EP186" s="4" t="s">
        <v>97</v>
      </c>
      <c r="EQ186" s="5">
        <v>0</v>
      </c>
    </row>
    <row r="187" spans="1:147">
      <c r="A187" s="4" t="s">
        <v>98</v>
      </c>
      <c r="B187" s="5">
        <v>0</v>
      </c>
      <c r="F187" s="4" t="s">
        <v>98</v>
      </c>
      <c r="G187" s="5">
        <v>0</v>
      </c>
      <c r="K187" s="4" t="s">
        <v>98</v>
      </c>
      <c r="L187" s="5">
        <v>0</v>
      </c>
      <c r="P187" s="4" t="s">
        <v>98</v>
      </c>
      <c r="Q187" s="5">
        <v>0</v>
      </c>
      <c r="U187" s="4" t="s">
        <v>98</v>
      </c>
      <c r="V187" s="5">
        <v>0</v>
      </c>
      <c r="Z187" s="4" t="s">
        <v>98</v>
      </c>
      <c r="AA187" s="5">
        <v>0</v>
      </c>
      <c r="AE187" s="4" t="s">
        <v>98</v>
      </c>
      <c r="AF187" s="5">
        <v>0</v>
      </c>
      <c r="AJ187" s="4" t="s">
        <v>98</v>
      </c>
      <c r="AK187" s="5">
        <v>0</v>
      </c>
      <c r="AO187" s="4" t="s">
        <v>98</v>
      </c>
      <c r="AP187" s="5">
        <v>0</v>
      </c>
      <c r="AT187" s="4" t="s">
        <v>98</v>
      </c>
      <c r="AU187" s="5">
        <v>0</v>
      </c>
      <c r="AY187" s="4" t="s">
        <v>98</v>
      </c>
      <c r="AZ187" s="5">
        <v>0</v>
      </c>
      <c r="BD187" s="4" t="s">
        <v>98</v>
      </c>
      <c r="BE187" s="5">
        <v>0</v>
      </c>
      <c r="BI187" s="4" t="s">
        <v>98</v>
      </c>
      <c r="BJ187" s="5">
        <v>0</v>
      </c>
      <c r="BN187" s="4" t="s">
        <v>98</v>
      </c>
      <c r="BO187" s="5">
        <v>2</v>
      </c>
      <c r="BS187" s="4" t="s">
        <v>98</v>
      </c>
      <c r="BT187" s="5">
        <v>0</v>
      </c>
      <c r="BX187" s="4" t="s">
        <v>98</v>
      </c>
      <c r="BY187" s="5">
        <v>0</v>
      </c>
      <c r="CC187" s="4" t="s">
        <v>98</v>
      </c>
      <c r="CD187" s="5">
        <v>1</v>
      </c>
      <c r="CH187" s="4" t="s">
        <v>98</v>
      </c>
      <c r="CI187" s="5">
        <v>0</v>
      </c>
      <c r="CM187" s="4" t="s">
        <v>98</v>
      </c>
      <c r="CN187" s="5">
        <v>0</v>
      </c>
      <c r="CR187" s="4" t="s">
        <v>98</v>
      </c>
      <c r="CS187" s="5">
        <v>0</v>
      </c>
      <c r="CW187" s="4" t="s">
        <v>98</v>
      </c>
      <c r="CX187" s="5">
        <v>0</v>
      </c>
      <c r="DB187" s="4" t="s">
        <v>98</v>
      </c>
      <c r="DC187" s="5">
        <v>0</v>
      </c>
      <c r="DG187" s="4" t="s">
        <v>98</v>
      </c>
      <c r="DH187" s="5">
        <v>0</v>
      </c>
      <c r="DL187" s="4" t="s">
        <v>98</v>
      </c>
      <c r="DM187" s="5">
        <v>0</v>
      </c>
      <c r="DQ187" s="4" t="s">
        <v>98</v>
      </c>
      <c r="DR187" s="5">
        <v>0</v>
      </c>
      <c r="DV187" s="4" t="s">
        <v>98</v>
      </c>
      <c r="DW187" s="5">
        <v>0</v>
      </c>
      <c r="EA187" s="4" t="s">
        <v>98</v>
      </c>
      <c r="EB187" s="5">
        <v>0</v>
      </c>
      <c r="EF187" s="4" t="s">
        <v>98</v>
      </c>
      <c r="EG187" s="5">
        <v>0</v>
      </c>
      <c r="EK187" s="4" t="s">
        <v>98</v>
      </c>
      <c r="EL187" s="5">
        <v>0</v>
      </c>
      <c r="EP187" s="4" t="s">
        <v>98</v>
      </c>
      <c r="EQ187" s="5">
        <v>0</v>
      </c>
    </row>
    <row r="188" spans="1:147">
      <c r="A188" s="4" t="s">
        <v>99</v>
      </c>
      <c r="B188" s="5">
        <v>0</v>
      </c>
      <c r="F188" s="4" t="s">
        <v>99</v>
      </c>
      <c r="G188" s="5">
        <v>0</v>
      </c>
      <c r="K188" s="4" t="s">
        <v>99</v>
      </c>
      <c r="L188" s="5">
        <v>0</v>
      </c>
      <c r="P188" s="4" t="s">
        <v>99</v>
      </c>
      <c r="Q188" s="5">
        <v>0</v>
      </c>
      <c r="U188" s="4" t="s">
        <v>99</v>
      </c>
      <c r="V188" s="5">
        <v>0</v>
      </c>
      <c r="Z188" s="4" t="s">
        <v>99</v>
      </c>
      <c r="AA188" s="5">
        <v>0</v>
      </c>
      <c r="AE188" s="4" t="s">
        <v>99</v>
      </c>
      <c r="AF188" s="5">
        <v>0</v>
      </c>
      <c r="AJ188" s="4" t="s">
        <v>99</v>
      </c>
      <c r="AK188" s="5">
        <v>0</v>
      </c>
      <c r="AO188" s="4" t="s">
        <v>99</v>
      </c>
      <c r="AP188" s="5">
        <v>0</v>
      </c>
      <c r="AT188" s="4" t="s">
        <v>99</v>
      </c>
      <c r="AU188" s="5">
        <v>0</v>
      </c>
      <c r="AY188" s="4" t="s">
        <v>99</v>
      </c>
      <c r="AZ188" s="5">
        <v>0</v>
      </c>
      <c r="BD188" s="4" t="s">
        <v>99</v>
      </c>
      <c r="BE188" s="5">
        <v>0</v>
      </c>
      <c r="BI188" s="4" t="s">
        <v>99</v>
      </c>
      <c r="BJ188" s="5">
        <v>0</v>
      </c>
      <c r="BN188" s="4" t="s">
        <v>99</v>
      </c>
      <c r="BO188" s="5">
        <v>0</v>
      </c>
      <c r="BS188" s="4" t="s">
        <v>99</v>
      </c>
      <c r="BT188" s="5">
        <v>0</v>
      </c>
      <c r="BX188" s="4" t="s">
        <v>99</v>
      </c>
      <c r="BY188" s="5">
        <v>0</v>
      </c>
      <c r="CC188" s="4" t="s">
        <v>99</v>
      </c>
      <c r="CD188" s="5">
        <v>0</v>
      </c>
      <c r="CH188" s="4" t="s">
        <v>99</v>
      </c>
      <c r="CI188" s="5">
        <v>0</v>
      </c>
      <c r="CM188" s="4" t="s">
        <v>99</v>
      </c>
      <c r="CN188" s="5">
        <v>0</v>
      </c>
      <c r="CR188" s="4" t="s">
        <v>99</v>
      </c>
      <c r="CS188" s="5">
        <v>0</v>
      </c>
      <c r="CW188" s="4" t="s">
        <v>99</v>
      </c>
      <c r="CX188" s="5">
        <v>0</v>
      </c>
      <c r="DB188" s="4" t="s">
        <v>99</v>
      </c>
      <c r="DC188" s="5">
        <v>0</v>
      </c>
      <c r="DG188" s="4" t="s">
        <v>99</v>
      </c>
      <c r="DH188" s="5">
        <v>0</v>
      </c>
      <c r="DL188" s="4" t="s">
        <v>99</v>
      </c>
      <c r="DM188" s="5">
        <v>0</v>
      </c>
      <c r="DQ188" s="4" t="s">
        <v>99</v>
      </c>
      <c r="DR188" s="5">
        <v>0</v>
      </c>
      <c r="DV188" s="4" t="s">
        <v>99</v>
      </c>
      <c r="DW188" s="5">
        <v>0</v>
      </c>
      <c r="EA188" s="4" t="s">
        <v>99</v>
      </c>
      <c r="EB188" s="5">
        <v>0</v>
      </c>
      <c r="EF188" s="4" t="s">
        <v>99</v>
      </c>
      <c r="EG188" s="5">
        <v>0</v>
      </c>
      <c r="EK188" s="4" t="s">
        <v>99</v>
      </c>
      <c r="EL188" s="5">
        <v>0</v>
      </c>
      <c r="EP188" s="4" t="s">
        <v>99</v>
      </c>
      <c r="EQ188" s="5">
        <v>0</v>
      </c>
    </row>
    <row r="189" spans="1:147">
      <c r="A189" s="4" t="s">
        <v>100</v>
      </c>
      <c r="B189" s="5">
        <v>0</v>
      </c>
      <c r="F189" s="4" t="s">
        <v>100</v>
      </c>
      <c r="G189" s="5">
        <v>0</v>
      </c>
      <c r="K189" s="4" t="s">
        <v>100</v>
      </c>
      <c r="L189" s="5">
        <v>0</v>
      </c>
      <c r="P189" s="4" t="s">
        <v>100</v>
      </c>
      <c r="Q189" s="5">
        <v>0</v>
      </c>
      <c r="U189" s="4" t="s">
        <v>100</v>
      </c>
      <c r="V189" s="5">
        <v>0</v>
      </c>
      <c r="Z189" s="4" t="s">
        <v>100</v>
      </c>
      <c r="AA189" s="5">
        <v>0</v>
      </c>
      <c r="AE189" s="4" t="s">
        <v>100</v>
      </c>
      <c r="AF189" s="5">
        <v>0</v>
      </c>
      <c r="AJ189" s="4" t="s">
        <v>100</v>
      </c>
      <c r="AK189" s="5">
        <v>0</v>
      </c>
      <c r="AO189" s="4" t="s">
        <v>100</v>
      </c>
      <c r="AP189" s="5">
        <v>0</v>
      </c>
      <c r="AT189" s="4" t="s">
        <v>100</v>
      </c>
      <c r="AU189" s="5">
        <v>0</v>
      </c>
      <c r="AY189" s="4" t="s">
        <v>100</v>
      </c>
      <c r="AZ189" s="5">
        <v>0</v>
      </c>
      <c r="BD189" s="4" t="s">
        <v>100</v>
      </c>
      <c r="BE189" s="5">
        <v>0</v>
      </c>
      <c r="BI189" s="4" t="s">
        <v>100</v>
      </c>
      <c r="BJ189" s="5">
        <v>0</v>
      </c>
      <c r="BN189" s="4" t="s">
        <v>100</v>
      </c>
      <c r="BO189" s="5">
        <v>0</v>
      </c>
      <c r="BS189" s="4" t="s">
        <v>100</v>
      </c>
      <c r="BT189" s="5">
        <v>0</v>
      </c>
      <c r="BX189" s="4" t="s">
        <v>100</v>
      </c>
      <c r="BY189" s="5">
        <v>0</v>
      </c>
      <c r="CC189" s="4" t="s">
        <v>100</v>
      </c>
      <c r="CD189" s="5">
        <v>0</v>
      </c>
      <c r="CH189" s="4" t="s">
        <v>100</v>
      </c>
      <c r="CI189" s="5">
        <v>0</v>
      </c>
      <c r="CM189" s="4" t="s">
        <v>100</v>
      </c>
      <c r="CN189" s="5">
        <v>0</v>
      </c>
      <c r="CR189" s="4" t="s">
        <v>100</v>
      </c>
      <c r="CS189" s="5">
        <v>0</v>
      </c>
      <c r="CW189" s="4" t="s">
        <v>100</v>
      </c>
      <c r="CX189" s="5">
        <v>0</v>
      </c>
      <c r="DB189" s="4" t="s">
        <v>100</v>
      </c>
      <c r="DC189" s="5">
        <v>0</v>
      </c>
      <c r="DG189" s="4" t="s">
        <v>100</v>
      </c>
      <c r="DH189" s="5">
        <v>0</v>
      </c>
      <c r="DL189" s="4" t="s">
        <v>100</v>
      </c>
      <c r="DM189" s="5">
        <v>0</v>
      </c>
      <c r="DQ189" s="4" t="s">
        <v>100</v>
      </c>
      <c r="DR189" s="5">
        <v>1</v>
      </c>
      <c r="DV189" s="4" t="s">
        <v>100</v>
      </c>
      <c r="DW189" s="5">
        <v>0</v>
      </c>
      <c r="EA189" s="4" t="s">
        <v>100</v>
      </c>
      <c r="EB189" s="5">
        <v>0</v>
      </c>
      <c r="EF189" s="4" t="s">
        <v>100</v>
      </c>
      <c r="EG189" s="5">
        <v>0</v>
      </c>
      <c r="EK189" s="4" t="s">
        <v>100</v>
      </c>
      <c r="EL189" s="5">
        <v>0</v>
      </c>
      <c r="EP189" s="4" t="s">
        <v>100</v>
      </c>
      <c r="EQ189" s="5">
        <v>0</v>
      </c>
    </row>
    <row r="190" spans="1:147">
      <c r="A190" s="3" t="s">
        <v>4</v>
      </c>
      <c r="B190" s="3">
        <f>SUM(B184:B189)</f>
        <v>76</v>
      </c>
      <c r="F190" s="3" t="s">
        <v>4</v>
      </c>
      <c r="G190" s="3">
        <v>0</v>
      </c>
      <c r="K190" s="3" t="s">
        <v>4</v>
      </c>
      <c r="L190" s="3">
        <v>7</v>
      </c>
      <c r="P190" s="3" t="s">
        <v>4</v>
      </c>
      <c r="Q190" s="3">
        <v>198</v>
      </c>
      <c r="U190" s="3" t="s">
        <v>4</v>
      </c>
      <c r="V190" s="3">
        <v>8</v>
      </c>
      <c r="Z190" s="3" t="s">
        <v>4</v>
      </c>
      <c r="AA190" s="3">
        <v>29</v>
      </c>
      <c r="AE190" s="3" t="s">
        <v>4</v>
      </c>
      <c r="AF190" s="3">
        <v>59</v>
      </c>
      <c r="AJ190" s="3" t="s">
        <v>4</v>
      </c>
      <c r="AK190" s="3">
        <v>11</v>
      </c>
      <c r="AO190" s="3" t="s">
        <v>4</v>
      </c>
      <c r="AP190" s="3">
        <v>6</v>
      </c>
      <c r="AT190" s="3" t="s">
        <v>4</v>
      </c>
      <c r="AU190" s="3">
        <v>41</v>
      </c>
      <c r="AY190" s="3" t="s">
        <v>4</v>
      </c>
      <c r="AZ190" s="3">
        <v>0</v>
      </c>
      <c r="BD190" s="3" t="s">
        <v>4</v>
      </c>
      <c r="BE190" s="3">
        <v>21</v>
      </c>
      <c r="BI190" s="3" t="s">
        <v>4</v>
      </c>
      <c r="BJ190" s="3">
        <v>14</v>
      </c>
      <c r="BN190" s="3" t="s">
        <v>4</v>
      </c>
      <c r="BO190" s="3">
        <v>36</v>
      </c>
      <c r="BS190" s="3" t="s">
        <v>4</v>
      </c>
      <c r="BT190" s="3">
        <v>25</v>
      </c>
      <c r="BX190" s="3" t="s">
        <v>4</v>
      </c>
      <c r="BY190" s="3">
        <v>39</v>
      </c>
      <c r="CC190" s="3" t="s">
        <v>4</v>
      </c>
      <c r="CD190" s="3">
        <v>28</v>
      </c>
      <c r="CH190" s="3" t="s">
        <v>4</v>
      </c>
      <c r="CI190" s="3">
        <v>18</v>
      </c>
      <c r="CM190" s="3" t="s">
        <v>4</v>
      </c>
      <c r="CN190" s="3">
        <v>13</v>
      </c>
      <c r="CR190" s="3" t="s">
        <v>4</v>
      </c>
      <c r="CS190" s="3">
        <v>14</v>
      </c>
      <c r="CW190" s="3" t="s">
        <v>4</v>
      </c>
      <c r="CX190" s="3">
        <v>48</v>
      </c>
      <c r="DB190" s="3" t="s">
        <v>4</v>
      </c>
      <c r="DC190" s="3">
        <v>2</v>
      </c>
      <c r="DG190" s="3" t="s">
        <v>4</v>
      </c>
      <c r="DH190" s="3">
        <v>33</v>
      </c>
      <c r="DL190" s="3" t="s">
        <v>4</v>
      </c>
      <c r="DM190" s="3">
        <v>25</v>
      </c>
      <c r="DQ190" s="3" t="s">
        <v>4</v>
      </c>
      <c r="DR190" s="3">
        <v>106</v>
      </c>
      <c r="DV190" s="3" t="s">
        <v>4</v>
      </c>
      <c r="DW190" s="3">
        <v>22</v>
      </c>
      <c r="EA190" s="3" t="s">
        <v>4</v>
      </c>
      <c r="EB190" s="3">
        <v>20</v>
      </c>
      <c r="EF190" s="3" t="s">
        <v>4</v>
      </c>
      <c r="EG190" s="3">
        <v>27</v>
      </c>
      <c r="EK190" s="3" t="s">
        <v>4</v>
      </c>
      <c r="EL190" s="3">
        <v>25</v>
      </c>
      <c r="EP190" s="3" t="s">
        <v>4</v>
      </c>
      <c r="EQ190" s="3">
        <v>10</v>
      </c>
    </row>
    <row r="191" spans="1:147">
      <c r="A191" s="6" t="s">
        <v>101</v>
      </c>
      <c r="B191" s="4"/>
      <c r="F191" s="6" t="s">
        <v>101</v>
      </c>
      <c r="G191" s="4"/>
      <c r="K191" s="6" t="s">
        <v>101</v>
      </c>
      <c r="L191" s="4"/>
      <c r="P191" s="6" t="s">
        <v>101</v>
      </c>
      <c r="Q191" s="4"/>
      <c r="U191" s="6" t="s">
        <v>101</v>
      </c>
      <c r="V191" s="4"/>
      <c r="Z191" s="6" t="s">
        <v>101</v>
      </c>
      <c r="AA191" s="4"/>
      <c r="AE191" s="6" t="s">
        <v>101</v>
      </c>
      <c r="AF191" s="4"/>
      <c r="AJ191" s="6" t="s">
        <v>101</v>
      </c>
      <c r="AK191" s="4"/>
      <c r="AO191" s="6" t="s">
        <v>101</v>
      </c>
      <c r="AP191" s="4"/>
      <c r="AT191" s="6" t="s">
        <v>101</v>
      </c>
      <c r="AU191" s="4"/>
      <c r="AY191" s="6" t="s">
        <v>101</v>
      </c>
      <c r="AZ191" s="4"/>
      <c r="BD191" s="6" t="s">
        <v>101</v>
      </c>
      <c r="BE191" s="4"/>
      <c r="BI191" s="6" t="s">
        <v>101</v>
      </c>
      <c r="BJ191" s="4"/>
      <c r="BN191" s="6" t="s">
        <v>101</v>
      </c>
      <c r="BO191" s="4"/>
      <c r="BS191" s="6" t="s">
        <v>101</v>
      </c>
      <c r="BT191" s="4"/>
      <c r="BX191" s="6" t="s">
        <v>101</v>
      </c>
      <c r="BY191" s="4"/>
      <c r="CC191" s="6" t="s">
        <v>101</v>
      </c>
      <c r="CD191" s="4"/>
      <c r="CH191" s="6" t="s">
        <v>101</v>
      </c>
      <c r="CI191" s="4"/>
      <c r="CM191" s="6" t="s">
        <v>101</v>
      </c>
      <c r="CN191" s="4"/>
      <c r="CR191" s="6" t="s">
        <v>101</v>
      </c>
      <c r="CS191" s="4"/>
      <c r="CW191" s="6" t="s">
        <v>101</v>
      </c>
      <c r="CX191" s="4"/>
      <c r="DB191" s="6" t="s">
        <v>101</v>
      </c>
      <c r="DC191" s="4"/>
      <c r="DG191" s="6" t="s">
        <v>101</v>
      </c>
      <c r="DH191" s="4"/>
      <c r="DL191" s="6" t="s">
        <v>101</v>
      </c>
      <c r="DM191" s="4"/>
      <c r="DQ191" s="6" t="s">
        <v>101</v>
      </c>
      <c r="DR191" s="4"/>
      <c r="DV191" s="6" t="s">
        <v>101</v>
      </c>
      <c r="DW191" s="4"/>
      <c r="EA191" s="6" t="s">
        <v>101</v>
      </c>
      <c r="EB191" s="4"/>
      <c r="EF191" s="6" t="s">
        <v>101</v>
      </c>
      <c r="EG191" s="4"/>
      <c r="EK191" s="6" t="s">
        <v>101</v>
      </c>
      <c r="EL191" s="4"/>
      <c r="EP191" s="6" t="s">
        <v>101</v>
      </c>
      <c r="EQ191" s="4"/>
    </row>
    <row r="192" spans="1:147">
      <c r="A192" s="4" t="s">
        <v>102</v>
      </c>
      <c r="B192" s="5">
        <v>10</v>
      </c>
      <c r="F192" s="4" t="s">
        <v>102</v>
      </c>
      <c r="G192" s="5">
        <v>0</v>
      </c>
      <c r="K192" s="4" t="s">
        <v>102</v>
      </c>
      <c r="L192" s="5">
        <v>0</v>
      </c>
      <c r="P192" s="4" t="s">
        <v>102</v>
      </c>
      <c r="Q192" s="5">
        <v>7</v>
      </c>
      <c r="U192" s="4" t="s">
        <v>102</v>
      </c>
      <c r="V192" s="5">
        <v>0</v>
      </c>
      <c r="Z192" s="4" t="s">
        <v>102</v>
      </c>
      <c r="AA192" s="5">
        <v>2</v>
      </c>
      <c r="AE192" s="4" t="s">
        <v>102</v>
      </c>
      <c r="AF192" s="5">
        <v>3</v>
      </c>
      <c r="AJ192" s="4" t="s">
        <v>102</v>
      </c>
      <c r="AK192" s="5">
        <v>0</v>
      </c>
      <c r="AO192" s="4" t="s">
        <v>102</v>
      </c>
      <c r="AP192" s="5">
        <v>0</v>
      </c>
      <c r="AT192" s="4" t="s">
        <v>102</v>
      </c>
      <c r="AU192" s="5">
        <v>3</v>
      </c>
      <c r="AY192" s="4" t="s">
        <v>102</v>
      </c>
      <c r="AZ192" s="5">
        <v>0</v>
      </c>
      <c r="BD192" s="4" t="s">
        <v>102</v>
      </c>
      <c r="BE192" s="5">
        <v>2</v>
      </c>
      <c r="BI192" s="4" t="s">
        <v>102</v>
      </c>
      <c r="BJ192" s="5">
        <v>0</v>
      </c>
      <c r="BN192" s="4" t="s">
        <v>102</v>
      </c>
      <c r="BO192" s="5">
        <v>2</v>
      </c>
      <c r="BS192" s="4" t="s">
        <v>102</v>
      </c>
      <c r="BT192" s="5">
        <v>2</v>
      </c>
      <c r="BX192" s="4" t="s">
        <v>102</v>
      </c>
      <c r="BY192" s="5">
        <v>2</v>
      </c>
      <c r="CC192" s="4" t="s">
        <v>102</v>
      </c>
      <c r="CD192" s="5">
        <v>1</v>
      </c>
      <c r="CH192" s="4" t="s">
        <v>102</v>
      </c>
      <c r="CI192" s="5">
        <v>2</v>
      </c>
      <c r="CM192" s="4" t="s">
        <v>102</v>
      </c>
      <c r="CN192" s="5">
        <v>2</v>
      </c>
      <c r="CR192" s="4" t="s">
        <v>102</v>
      </c>
      <c r="CS192" s="5">
        <v>0</v>
      </c>
      <c r="CW192" s="4" t="s">
        <v>102</v>
      </c>
      <c r="CX192" s="5">
        <v>2</v>
      </c>
      <c r="DB192" s="4" t="s">
        <v>102</v>
      </c>
      <c r="DC192" s="5">
        <v>0</v>
      </c>
      <c r="DG192" s="4" t="s">
        <v>102</v>
      </c>
      <c r="DH192" s="5">
        <v>1</v>
      </c>
      <c r="DL192" s="4" t="s">
        <v>102</v>
      </c>
      <c r="DM192" s="5">
        <v>1</v>
      </c>
      <c r="DQ192" s="4" t="s">
        <v>102</v>
      </c>
      <c r="DR192" s="5">
        <v>17</v>
      </c>
      <c r="DV192" s="4" t="s">
        <v>102</v>
      </c>
      <c r="DW192" s="5">
        <v>3</v>
      </c>
      <c r="EA192" s="4" t="s">
        <v>102</v>
      </c>
      <c r="EB192" s="5">
        <v>0</v>
      </c>
      <c r="EF192" s="4" t="s">
        <v>102</v>
      </c>
      <c r="EG192" s="5">
        <v>3</v>
      </c>
      <c r="EK192" s="4" t="s">
        <v>102</v>
      </c>
      <c r="EL192" s="5">
        <v>0</v>
      </c>
      <c r="EP192" s="4" t="s">
        <v>102</v>
      </c>
      <c r="EQ192" s="5">
        <v>1</v>
      </c>
    </row>
    <row r="193" spans="1:147">
      <c r="A193" s="4" t="s">
        <v>103</v>
      </c>
      <c r="B193" s="5">
        <v>7</v>
      </c>
      <c r="F193" s="4" t="s">
        <v>103</v>
      </c>
      <c r="G193" s="5">
        <v>0</v>
      </c>
      <c r="K193" s="4" t="s">
        <v>103</v>
      </c>
      <c r="L193" s="5">
        <v>0</v>
      </c>
      <c r="P193" s="4" t="s">
        <v>103</v>
      </c>
      <c r="Q193" s="5">
        <v>2</v>
      </c>
      <c r="U193" s="4" t="s">
        <v>103</v>
      </c>
      <c r="V193" s="5">
        <v>0</v>
      </c>
      <c r="Z193" s="4" t="s">
        <v>103</v>
      </c>
      <c r="AA193" s="5">
        <v>1</v>
      </c>
      <c r="AE193" s="4" t="s">
        <v>103</v>
      </c>
      <c r="AF193" s="5">
        <v>0</v>
      </c>
      <c r="AJ193" s="4" t="s">
        <v>103</v>
      </c>
      <c r="AK193" s="5">
        <v>0</v>
      </c>
      <c r="AO193" s="4" t="s">
        <v>103</v>
      </c>
      <c r="AP193" s="5">
        <v>0</v>
      </c>
      <c r="AT193" s="4" t="s">
        <v>103</v>
      </c>
      <c r="AU193" s="5">
        <v>3</v>
      </c>
      <c r="AY193" s="4" t="s">
        <v>103</v>
      </c>
      <c r="AZ193" s="5">
        <v>0</v>
      </c>
      <c r="BD193" s="4" t="s">
        <v>103</v>
      </c>
      <c r="BE193" s="5">
        <v>0</v>
      </c>
      <c r="BI193" s="4" t="s">
        <v>103</v>
      </c>
      <c r="BJ193" s="5">
        <v>2</v>
      </c>
      <c r="BN193" s="4" t="s">
        <v>103</v>
      </c>
      <c r="BO193" s="5">
        <v>0</v>
      </c>
      <c r="BS193" s="4" t="s">
        <v>103</v>
      </c>
      <c r="BT193" s="5">
        <v>1</v>
      </c>
      <c r="BX193" s="4" t="s">
        <v>103</v>
      </c>
      <c r="BY193" s="5">
        <v>2</v>
      </c>
      <c r="CC193" s="4" t="s">
        <v>103</v>
      </c>
      <c r="CD193" s="5">
        <v>0</v>
      </c>
      <c r="CH193" s="4" t="s">
        <v>103</v>
      </c>
      <c r="CI193" s="5">
        <v>0</v>
      </c>
      <c r="CM193" s="4" t="s">
        <v>103</v>
      </c>
      <c r="CN193" s="5">
        <v>2</v>
      </c>
      <c r="CR193" s="4" t="s">
        <v>103</v>
      </c>
      <c r="CS193" s="5">
        <v>0</v>
      </c>
      <c r="CW193" s="4" t="s">
        <v>103</v>
      </c>
      <c r="CX193" s="5">
        <v>0</v>
      </c>
      <c r="DB193" s="4" t="s">
        <v>103</v>
      </c>
      <c r="DC193" s="5">
        <v>0</v>
      </c>
      <c r="DG193" s="4" t="s">
        <v>103</v>
      </c>
      <c r="DH193" s="5">
        <v>1</v>
      </c>
      <c r="DL193" s="4" t="s">
        <v>103</v>
      </c>
      <c r="DM193" s="5">
        <v>2</v>
      </c>
      <c r="DQ193" s="4" t="s">
        <v>103</v>
      </c>
      <c r="DR193" s="5">
        <v>0</v>
      </c>
      <c r="DV193" s="4" t="s">
        <v>103</v>
      </c>
      <c r="DW193" s="5">
        <v>0</v>
      </c>
      <c r="EA193" s="4" t="s">
        <v>103</v>
      </c>
      <c r="EB193" s="5">
        <v>1</v>
      </c>
      <c r="EF193" s="4" t="s">
        <v>103</v>
      </c>
      <c r="EG193" s="5">
        <v>0</v>
      </c>
      <c r="EK193" s="4" t="s">
        <v>103</v>
      </c>
      <c r="EL193" s="5">
        <v>2</v>
      </c>
      <c r="EP193" s="4" t="s">
        <v>103</v>
      </c>
      <c r="EQ193" s="5">
        <v>1</v>
      </c>
    </row>
    <row r="194" spans="1:147">
      <c r="A194" s="4" t="s">
        <v>104</v>
      </c>
      <c r="B194" s="5">
        <v>37</v>
      </c>
      <c r="F194" s="4" t="s">
        <v>104</v>
      </c>
      <c r="G194" s="5">
        <v>0</v>
      </c>
      <c r="K194" s="4" t="s">
        <v>104</v>
      </c>
      <c r="L194" s="5">
        <v>4</v>
      </c>
      <c r="P194" s="4" t="s">
        <v>104</v>
      </c>
      <c r="Q194" s="5">
        <v>66</v>
      </c>
      <c r="U194" s="4" t="s">
        <v>104</v>
      </c>
      <c r="V194" s="5">
        <v>6</v>
      </c>
      <c r="Z194" s="4" t="s">
        <v>104</v>
      </c>
      <c r="AA194" s="5">
        <v>16</v>
      </c>
      <c r="AE194" s="4" t="s">
        <v>104</v>
      </c>
      <c r="AF194" s="5">
        <v>34</v>
      </c>
      <c r="AJ194" s="4" t="s">
        <v>104</v>
      </c>
      <c r="AK194" s="5">
        <v>4</v>
      </c>
      <c r="AO194" s="4" t="s">
        <v>104</v>
      </c>
      <c r="AP194" s="5">
        <v>6</v>
      </c>
      <c r="AT194" s="4" t="s">
        <v>104</v>
      </c>
      <c r="AU194" s="5">
        <v>17</v>
      </c>
      <c r="AY194" s="4" t="s">
        <v>104</v>
      </c>
      <c r="AZ194" s="5">
        <v>0</v>
      </c>
      <c r="BD194" s="4" t="s">
        <v>104</v>
      </c>
      <c r="BE194" s="5">
        <v>10</v>
      </c>
      <c r="BI194" s="4" t="s">
        <v>104</v>
      </c>
      <c r="BJ194" s="5">
        <v>7</v>
      </c>
      <c r="BN194" s="4" t="s">
        <v>104</v>
      </c>
      <c r="BO194" s="5">
        <v>24</v>
      </c>
      <c r="BS194" s="4" t="s">
        <v>104</v>
      </c>
      <c r="BT194" s="5">
        <v>12</v>
      </c>
      <c r="BX194" s="4" t="s">
        <v>104</v>
      </c>
      <c r="BY194" s="5">
        <v>20</v>
      </c>
      <c r="CC194" s="4" t="s">
        <v>104</v>
      </c>
      <c r="CD194" s="5">
        <v>7</v>
      </c>
      <c r="CH194" s="4" t="s">
        <v>104</v>
      </c>
      <c r="CI194" s="5">
        <v>3</v>
      </c>
      <c r="CM194" s="4" t="s">
        <v>104</v>
      </c>
      <c r="CN194" s="5">
        <v>3</v>
      </c>
      <c r="CR194" s="4" t="s">
        <v>104</v>
      </c>
      <c r="CS194" s="5">
        <v>1</v>
      </c>
      <c r="CW194" s="4" t="s">
        <v>104</v>
      </c>
      <c r="CX194" s="5">
        <v>27</v>
      </c>
      <c r="DB194" s="4" t="s">
        <v>104</v>
      </c>
      <c r="DC194" s="5">
        <v>1</v>
      </c>
      <c r="DG194" s="4" t="s">
        <v>104</v>
      </c>
      <c r="DH194" s="5">
        <v>12</v>
      </c>
      <c r="DL194" s="4" t="s">
        <v>104</v>
      </c>
      <c r="DM194" s="5">
        <v>12</v>
      </c>
      <c r="DQ194" s="4" t="s">
        <v>104</v>
      </c>
      <c r="DR194" s="5">
        <v>51</v>
      </c>
      <c r="DV194" s="4" t="s">
        <v>104</v>
      </c>
      <c r="DW194" s="5">
        <v>16</v>
      </c>
      <c r="EA194" s="4" t="s">
        <v>104</v>
      </c>
      <c r="EB194" s="5">
        <v>6</v>
      </c>
      <c r="EF194" s="4" t="s">
        <v>104</v>
      </c>
      <c r="EG194" s="5">
        <v>14</v>
      </c>
      <c r="EK194" s="4" t="s">
        <v>104</v>
      </c>
      <c r="EL194" s="5">
        <v>11</v>
      </c>
      <c r="EP194" s="4" t="s">
        <v>104</v>
      </c>
      <c r="EQ194" s="5">
        <v>6</v>
      </c>
    </row>
    <row r="195" spans="1:147">
      <c r="A195" s="4" t="s">
        <v>105</v>
      </c>
      <c r="B195" s="5">
        <v>1</v>
      </c>
      <c r="F195" s="4" t="s">
        <v>105</v>
      </c>
      <c r="G195" s="5">
        <v>0</v>
      </c>
      <c r="K195" s="4" t="s">
        <v>105</v>
      </c>
      <c r="L195" s="5">
        <v>0</v>
      </c>
      <c r="P195" s="4" t="s">
        <v>105</v>
      </c>
      <c r="Q195" s="5">
        <v>13</v>
      </c>
      <c r="U195" s="4" t="s">
        <v>105</v>
      </c>
      <c r="V195" s="5">
        <v>1</v>
      </c>
      <c r="Z195" s="4" t="s">
        <v>105</v>
      </c>
      <c r="AA195" s="5">
        <v>0</v>
      </c>
      <c r="AE195" s="4" t="s">
        <v>105</v>
      </c>
      <c r="AF195" s="5">
        <v>0</v>
      </c>
      <c r="AJ195" s="4" t="s">
        <v>105</v>
      </c>
      <c r="AK195" s="5">
        <v>1</v>
      </c>
      <c r="AO195" s="4" t="s">
        <v>105</v>
      </c>
      <c r="AP195" s="5">
        <v>0</v>
      </c>
      <c r="AT195" s="4" t="s">
        <v>105</v>
      </c>
      <c r="AU195" s="5">
        <v>0</v>
      </c>
      <c r="AY195" s="4" t="s">
        <v>105</v>
      </c>
      <c r="AZ195" s="5">
        <v>0</v>
      </c>
      <c r="BD195" s="4" t="s">
        <v>105</v>
      </c>
      <c r="BE195" s="5">
        <v>0</v>
      </c>
      <c r="BI195" s="4" t="s">
        <v>105</v>
      </c>
      <c r="BJ195" s="5">
        <v>0</v>
      </c>
      <c r="BN195" s="4" t="s">
        <v>105</v>
      </c>
      <c r="BO195" s="5">
        <v>1</v>
      </c>
      <c r="BS195" s="4" t="s">
        <v>105</v>
      </c>
      <c r="BT195" s="5">
        <v>1</v>
      </c>
      <c r="BX195" s="4" t="s">
        <v>105</v>
      </c>
      <c r="BY195" s="5">
        <v>4</v>
      </c>
      <c r="CC195" s="4" t="s">
        <v>105</v>
      </c>
      <c r="CD195" s="5">
        <v>3</v>
      </c>
      <c r="CH195" s="4" t="s">
        <v>105</v>
      </c>
      <c r="CI195" s="5">
        <v>4</v>
      </c>
      <c r="CM195" s="4" t="s">
        <v>105</v>
      </c>
      <c r="CN195" s="5">
        <v>1</v>
      </c>
      <c r="CR195" s="4" t="s">
        <v>105</v>
      </c>
      <c r="CS195" s="5">
        <v>2</v>
      </c>
      <c r="CW195" s="4" t="s">
        <v>105</v>
      </c>
      <c r="CX195" s="5">
        <v>0</v>
      </c>
      <c r="DB195" s="4" t="s">
        <v>105</v>
      </c>
      <c r="DC195" s="5">
        <v>0</v>
      </c>
      <c r="DG195" s="4" t="s">
        <v>105</v>
      </c>
      <c r="DH195" s="5">
        <v>0</v>
      </c>
      <c r="DL195" s="4" t="s">
        <v>105</v>
      </c>
      <c r="DM195" s="5">
        <v>0</v>
      </c>
      <c r="DQ195" s="4" t="s">
        <v>105</v>
      </c>
      <c r="DR195" s="5">
        <v>3</v>
      </c>
      <c r="DV195" s="4" t="s">
        <v>105</v>
      </c>
      <c r="DW195" s="5">
        <v>0</v>
      </c>
      <c r="EA195" s="4" t="s">
        <v>105</v>
      </c>
      <c r="EB195" s="5">
        <v>2</v>
      </c>
      <c r="EF195" s="4" t="s">
        <v>105</v>
      </c>
      <c r="EG195" s="5">
        <v>0</v>
      </c>
      <c r="EK195" s="4" t="s">
        <v>105</v>
      </c>
      <c r="EL195" s="5">
        <v>1</v>
      </c>
      <c r="EP195" s="4" t="s">
        <v>105</v>
      </c>
      <c r="EQ195" s="5">
        <v>0</v>
      </c>
    </row>
    <row r="196" spans="1:147">
      <c r="A196" s="4" t="s">
        <v>106</v>
      </c>
      <c r="B196" s="5">
        <v>20</v>
      </c>
      <c r="F196" s="4" t="s">
        <v>106</v>
      </c>
      <c r="G196" s="5">
        <v>0</v>
      </c>
      <c r="K196" s="4" t="s">
        <v>106</v>
      </c>
      <c r="L196" s="5">
        <v>3</v>
      </c>
      <c r="P196" s="4" t="s">
        <v>106</v>
      </c>
      <c r="Q196" s="5">
        <v>105</v>
      </c>
      <c r="U196" s="4" t="s">
        <v>106</v>
      </c>
      <c r="V196" s="5">
        <v>1</v>
      </c>
      <c r="Z196" s="4" t="s">
        <v>106</v>
      </c>
      <c r="AA196" s="5">
        <v>10</v>
      </c>
      <c r="AE196" s="4" t="s">
        <v>106</v>
      </c>
      <c r="AF196" s="5">
        <v>22</v>
      </c>
      <c r="AJ196" s="4" t="s">
        <v>106</v>
      </c>
      <c r="AK196" s="5">
        <v>6</v>
      </c>
      <c r="AO196" s="4" t="s">
        <v>106</v>
      </c>
      <c r="AP196" s="5">
        <v>0</v>
      </c>
      <c r="AT196" s="4" t="s">
        <v>106</v>
      </c>
      <c r="AU196" s="5">
        <v>18</v>
      </c>
      <c r="AY196" s="4" t="s">
        <v>106</v>
      </c>
      <c r="AZ196" s="5">
        <v>0</v>
      </c>
      <c r="BD196" s="4" t="s">
        <v>106</v>
      </c>
      <c r="BE196" s="5">
        <v>9</v>
      </c>
      <c r="BI196" s="4" t="s">
        <v>106</v>
      </c>
      <c r="BJ196" s="5">
        <v>5</v>
      </c>
      <c r="BN196" s="4" t="s">
        <v>106</v>
      </c>
      <c r="BO196" s="5">
        <v>9</v>
      </c>
      <c r="BS196" s="4" t="s">
        <v>106</v>
      </c>
      <c r="BT196" s="5">
        <v>9</v>
      </c>
      <c r="BX196" s="4" t="s">
        <v>106</v>
      </c>
      <c r="BY196" s="5">
        <v>11</v>
      </c>
      <c r="CC196" s="4" t="s">
        <v>106</v>
      </c>
      <c r="CD196" s="5">
        <v>11</v>
      </c>
      <c r="CH196" s="4" t="s">
        <v>106</v>
      </c>
      <c r="CI196" s="5">
        <v>4</v>
      </c>
      <c r="CM196" s="4" t="s">
        <v>106</v>
      </c>
      <c r="CN196" s="5">
        <v>3</v>
      </c>
      <c r="CR196" s="4" t="s">
        <v>106</v>
      </c>
      <c r="CS196" s="5">
        <v>9</v>
      </c>
      <c r="CW196" s="4" t="s">
        <v>106</v>
      </c>
      <c r="CX196" s="5">
        <v>19</v>
      </c>
      <c r="DB196" s="4" t="s">
        <v>106</v>
      </c>
      <c r="DC196" s="5">
        <v>1</v>
      </c>
      <c r="DG196" s="4" t="s">
        <v>106</v>
      </c>
      <c r="DH196" s="5">
        <v>19</v>
      </c>
      <c r="DL196" s="4" t="s">
        <v>106</v>
      </c>
      <c r="DM196" s="5">
        <v>9</v>
      </c>
      <c r="DQ196" s="4" t="s">
        <v>106</v>
      </c>
      <c r="DR196" s="5">
        <v>33</v>
      </c>
      <c r="DV196" s="4" t="s">
        <v>106</v>
      </c>
      <c r="DW196" s="5">
        <v>3</v>
      </c>
      <c r="EA196" s="4" t="s">
        <v>106</v>
      </c>
      <c r="EB196" s="5">
        <v>9</v>
      </c>
      <c r="EF196" s="4" t="s">
        <v>106</v>
      </c>
      <c r="EG196" s="5">
        <v>10</v>
      </c>
      <c r="EK196" s="4" t="s">
        <v>106</v>
      </c>
      <c r="EL196" s="5">
        <v>11</v>
      </c>
      <c r="EP196" s="4" t="s">
        <v>106</v>
      </c>
      <c r="EQ196" s="5">
        <v>2</v>
      </c>
    </row>
    <row r="197" spans="1:147">
      <c r="A197" s="4" t="s">
        <v>107</v>
      </c>
      <c r="B197" s="5">
        <v>0</v>
      </c>
      <c r="F197" s="4" t="s">
        <v>107</v>
      </c>
      <c r="G197" s="5">
        <v>0</v>
      </c>
      <c r="K197" s="4" t="s">
        <v>107</v>
      </c>
      <c r="L197" s="5">
        <v>0</v>
      </c>
      <c r="P197" s="4" t="s">
        <v>107</v>
      </c>
      <c r="Q197" s="5">
        <v>0</v>
      </c>
      <c r="U197" s="4" t="s">
        <v>107</v>
      </c>
      <c r="V197" s="5">
        <v>0</v>
      </c>
      <c r="Z197" s="4" t="s">
        <v>107</v>
      </c>
      <c r="AA197" s="5">
        <v>0</v>
      </c>
      <c r="AE197" s="4" t="s">
        <v>107</v>
      </c>
      <c r="AF197" s="5">
        <v>0</v>
      </c>
      <c r="AJ197" s="4" t="s">
        <v>107</v>
      </c>
      <c r="AK197" s="5">
        <v>0</v>
      </c>
      <c r="AO197" s="4" t="s">
        <v>107</v>
      </c>
      <c r="AP197" s="5">
        <v>0</v>
      </c>
      <c r="AT197" s="4" t="s">
        <v>107</v>
      </c>
      <c r="AU197" s="5">
        <v>0</v>
      </c>
      <c r="AY197" s="4" t="s">
        <v>107</v>
      </c>
      <c r="AZ197" s="5">
        <v>0</v>
      </c>
      <c r="BD197" s="4" t="s">
        <v>107</v>
      </c>
      <c r="BE197" s="5">
        <v>0</v>
      </c>
      <c r="BI197" s="4" t="s">
        <v>107</v>
      </c>
      <c r="BJ197" s="5">
        <v>0</v>
      </c>
      <c r="BN197" s="4" t="s">
        <v>107</v>
      </c>
      <c r="BO197" s="5">
        <v>0</v>
      </c>
      <c r="BS197" s="4" t="s">
        <v>107</v>
      </c>
      <c r="BT197" s="5">
        <v>0</v>
      </c>
      <c r="BX197" s="4" t="s">
        <v>107</v>
      </c>
      <c r="BY197" s="5">
        <v>0</v>
      </c>
      <c r="CC197" s="4" t="s">
        <v>107</v>
      </c>
      <c r="CD197" s="5">
        <v>1</v>
      </c>
      <c r="CH197" s="4" t="s">
        <v>107</v>
      </c>
      <c r="CI197" s="5">
        <v>2</v>
      </c>
      <c r="CM197" s="4" t="s">
        <v>107</v>
      </c>
      <c r="CN197" s="5">
        <v>2</v>
      </c>
      <c r="CR197" s="4" t="s">
        <v>107</v>
      </c>
      <c r="CS197" s="5">
        <v>0</v>
      </c>
      <c r="CW197" s="4" t="s">
        <v>107</v>
      </c>
      <c r="CX197" s="5">
        <v>0</v>
      </c>
      <c r="DB197" s="4" t="s">
        <v>107</v>
      </c>
      <c r="DC197" s="5">
        <v>0</v>
      </c>
      <c r="DG197" s="4" t="s">
        <v>107</v>
      </c>
      <c r="DH197" s="5">
        <v>0</v>
      </c>
      <c r="DL197" s="4" t="s">
        <v>107</v>
      </c>
      <c r="DM197" s="5">
        <v>0</v>
      </c>
      <c r="DQ197" s="4" t="s">
        <v>107</v>
      </c>
      <c r="DR197" s="5">
        <v>0</v>
      </c>
      <c r="DV197" s="4" t="s">
        <v>107</v>
      </c>
      <c r="DW197" s="5">
        <v>0</v>
      </c>
      <c r="EA197" s="4" t="s">
        <v>107</v>
      </c>
      <c r="EB197" s="5">
        <v>0</v>
      </c>
      <c r="EF197" s="4" t="s">
        <v>107</v>
      </c>
      <c r="EG197" s="5">
        <v>0</v>
      </c>
      <c r="EK197" s="4" t="s">
        <v>107</v>
      </c>
      <c r="EL197" s="5">
        <v>0</v>
      </c>
      <c r="EP197" s="4" t="s">
        <v>107</v>
      </c>
      <c r="EQ197" s="5">
        <v>0</v>
      </c>
    </row>
    <row r="198" spans="1:147">
      <c r="A198" s="4" t="s">
        <v>108</v>
      </c>
      <c r="B198" s="5">
        <v>0</v>
      </c>
      <c r="F198" s="4" t="s">
        <v>108</v>
      </c>
      <c r="G198" s="5">
        <v>0</v>
      </c>
      <c r="K198" s="4" t="s">
        <v>108</v>
      </c>
      <c r="L198" s="5">
        <v>0</v>
      </c>
      <c r="P198" s="4" t="s">
        <v>108</v>
      </c>
      <c r="Q198" s="5">
        <v>0</v>
      </c>
      <c r="U198" s="4" t="s">
        <v>108</v>
      </c>
      <c r="V198" s="5">
        <v>0</v>
      </c>
      <c r="Z198" s="4" t="s">
        <v>108</v>
      </c>
      <c r="AA198" s="5">
        <v>0</v>
      </c>
      <c r="AE198" s="4" t="s">
        <v>108</v>
      </c>
      <c r="AF198" s="5">
        <v>0</v>
      </c>
      <c r="AJ198" s="4" t="s">
        <v>108</v>
      </c>
      <c r="AK198" s="5">
        <v>0</v>
      </c>
      <c r="AO198" s="4" t="s">
        <v>108</v>
      </c>
      <c r="AP198" s="5">
        <v>0</v>
      </c>
      <c r="AT198" s="4" t="s">
        <v>108</v>
      </c>
      <c r="AU198" s="5">
        <v>0</v>
      </c>
      <c r="AY198" s="4" t="s">
        <v>108</v>
      </c>
      <c r="AZ198" s="5">
        <v>0</v>
      </c>
      <c r="BD198" s="4" t="s">
        <v>108</v>
      </c>
      <c r="BE198" s="5">
        <v>0</v>
      </c>
      <c r="BI198" s="4" t="s">
        <v>108</v>
      </c>
      <c r="BJ198" s="5">
        <v>0</v>
      </c>
      <c r="BN198" s="4" t="s">
        <v>108</v>
      </c>
      <c r="BO198" s="5">
        <v>0</v>
      </c>
      <c r="BS198" s="4" t="s">
        <v>108</v>
      </c>
      <c r="BT198" s="5">
        <v>0</v>
      </c>
      <c r="BX198" s="4" t="s">
        <v>108</v>
      </c>
      <c r="BY198" s="5">
        <v>0</v>
      </c>
      <c r="CC198" s="4" t="s">
        <v>108</v>
      </c>
      <c r="CD198" s="5">
        <v>0</v>
      </c>
      <c r="CH198" s="4" t="s">
        <v>108</v>
      </c>
      <c r="CI198" s="5">
        <v>0</v>
      </c>
      <c r="CM198" s="4" t="s">
        <v>108</v>
      </c>
      <c r="CN198" s="5">
        <v>0</v>
      </c>
      <c r="CR198" s="4" t="s">
        <v>108</v>
      </c>
      <c r="CS198" s="5">
        <v>0</v>
      </c>
      <c r="CW198" s="4" t="s">
        <v>108</v>
      </c>
      <c r="CX198" s="5">
        <v>0</v>
      </c>
      <c r="DB198" s="4" t="s">
        <v>108</v>
      </c>
      <c r="DC198" s="5">
        <v>0</v>
      </c>
      <c r="DG198" s="4" t="s">
        <v>108</v>
      </c>
      <c r="DH198" s="5">
        <v>0</v>
      </c>
      <c r="DL198" s="4" t="s">
        <v>108</v>
      </c>
      <c r="DM198" s="5">
        <v>0</v>
      </c>
      <c r="DQ198" s="4" t="s">
        <v>108</v>
      </c>
      <c r="DR198" s="5">
        <v>0</v>
      </c>
      <c r="DV198" s="4" t="s">
        <v>108</v>
      </c>
      <c r="DW198" s="5">
        <v>0</v>
      </c>
      <c r="EA198" s="4" t="s">
        <v>108</v>
      </c>
      <c r="EB198" s="5">
        <v>0</v>
      </c>
      <c r="EF198" s="4" t="s">
        <v>108</v>
      </c>
      <c r="EG198" s="5">
        <v>0</v>
      </c>
      <c r="EK198" s="4" t="s">
        <v>108</v>
      </c>
      <c r="EL198" s="5">
        <v>0</v>
      </c>
      <c r="EP198" s="4" t="s">
        <v>108</v>
      </c>
      <c r="EQ198" s="5">
        <v>0</v>
      </c>
    </row>
    <row r="199" spans="1:147">
      <c r="A199" s="4" t="s">
        <v>109</v>
      </c>
      <c r="B199" s="5">
        <v>0</v>
      </c>
      <c r="F199" s="4" t="s">
        <v>109</v>
      </c>
      <c r="G199" s="5">
        <v>0</v>
      </c>
      <c r="K199" s="4" t="s">
        <v>109</v>
      </c>
      <c r="L199" s="5">
        <v>0</v>
      </c>
      <c r="P199" s="4" t="s">
        <v>109</v>
      </c>
      <c r="Q199" s="5">
        <v>0</v>
      </c>
      <c r="U199" s="4" t="s">
        <v>109</v>
      </c>
      <c r="V199" s="5">
        <v>0</v>
      </c>
      <c r="Z199" s="4" t="s">
        <v>109</v>
      </c>
      <c r="AA199" s="5">
        <v>0</v>
      </c>
      <c r="AE199" s="4" t="s">
        <v>109</v>
      </c>
      <c r="AF199" s="5">
        <v>0</v>
      </c>
      <c r="AJ199" s="4" t="s">
        <v>109</v>
      </c>
      <c r="AK199" s="5">
        <v>0</v>
      </c>
      <c r="AO199" s="4" t="s">
        <v>109</v>
      </c>
      <c r="AP199" s="5">
        <v>0</v>
      </c>
      <c r="AT199" s="4" t="s">
        <v>109</v>
      </c>
      <c r="AU199" s="5">
        <v>0</v>
      </c>
      <c r="AY199" s="4" t="s">
        <v>109</v>
      </c>
      <c r="AZ199" s="5">
        <v>0</v>
      </c>
      <c r="BD199" s="4" t="s">
        <v>109</v>
      </c>
      <c r="BE199" s="5">
        <v>0</v>
      </c>
      <c r="BI199" s="4" t="s">
        <v>109</v>
      </c>
      <c r="BJ199" s="5">
        <v>0</v>
      </c>
      <c r="BN199" s="4" t="s">
        <v>109</v>
      </c>
      <c r="BO199" s="5">
        <v>0</v>
      </c>
      <c r="BS199" s="4" t="s">
        <v>109</v>
      </c>
      <c r="BT199" s="5">
        <v>0</v>
      </c>
      <c r="BX199" s="4" t="s">
        <v>109</v>
      </c>
      <c r="BY199" s="5">
        <v>0</v>
      </c>
      <c r="CC199" s="4" t="s">
        <v>109</v>
      </c>
      <c r="CD199" s="5">
        <v>2</v>
      </c>
      <c r="CH199" s="4" t="s">
        <v>109</v>
      </c>
      <c r="CI199" s="5">
        <v>0</v>
      </c>
      <c r="CM199" s="4" t="s">
        <v>109</v>
      </c>
      <c r="CN199" s="5">
        <v>0</v>
      </c>
      <c r="CR199" s="4" t="s">
        <v>109</v>
      </c>
      <c r="CS199" s="5">
        <v>0</v>
      </c>
      <c r="CW199" s="4" t="s">
        <v>109</v>
      </c>
      <c r="CX199" s="5">
        <v>0</v>
      </c>
      <c r="DB199" s="4" t="s">
        <v>109</v>
      </c>
      <c r="DC199" s="5">
        <v>0</v>
      </c>
      <c r="DG199" s="4" t="s">
        <v>109</v>
      </c>
      <c r="DH199" s="5">
        <v>0</v>
      </c>
      <c r="DL199" s="4" t="s">
        <v>109</v>
      </c>
      <c r="DM199" s="5">
        <v>0</v>
      </c>
      <c r="DQ199" s="4" t="s">
        <v>109</v>
      </c>
      <c r="DR199" s="5">
        <v>0</v>
      </c>
      <c r="DV199" s="4" t="s">
        <v>109</v>
      </c>
      <c r="DW199" s="5">
        <v>0</v>
      </c>
      <c r="EA199" s="4" t="s">
        <v>109</v>
      </c>
      <c r="EB199" s="5">
        <v>0</v>
      </c>
      <c r="EF199" s="4" t="s">
        <v>109</v>
      </c>
      <c r="EG199" s="5">
        <v>0</v>
      </c>
      <c r="EK199" s="4" t="s">
        <v>109</v>
      </c>
      <c r="EL199" s="5">
        <v>0</v>
      </c>
      <c r="EP199" s="4" t="s">
        <v>109</v>
      </c>
      <c r="EQ199" s="5">
        <v>0</v>
      </c>
    </row>
    <row r="200" spans="1:147">
      <c r="A200" s="4" t="s">
        <v>110</v>
      </c>
      <c r="B200" s="5">
        <v>0</v>
      </c>
      <c r="F200" s="4" t="s">
        <v>110</v>
      </c>
      <c r="G200" s="5">
        <v>0</v>
      </c>
      <c r="K200" s="4" t="s">
        <v>110</v>
      </c>
      <c r="L200" s="5">
        <v>0</v>
      </c>
      <c r="P200" s="4" t="s">
        <v>110</v>
      </c>
      <c r="Q200" s="5">
        <v>1</v>
      </c>
      <c r="U200" s="4" t="s">
        <v>110</v>
      </c>
      <c r="V200" s="5">
        <v>0</v>
      </c>
      <c r="Z200" s="4" t="s">
        <v>110</v>
      </c>
      <c r="AA200" s="5">
        <v>0</v>
      </c>
      <c r="AE200" s="4" t="s">
        <v>110</v>
      </c>
      <c r="AF200" s="5">
        <v>0</v>
      </c>
      <c r="AJ200" s="4" t="s">
        <v>110</v>
      </c>
      <c r="AK200" s="5">
        <v>0</v>
      </c>
      <c r="AO200" s="4" t="s">
        <v>110</v>
      </c>
      <c r="AP200" s="5">
        <v>0</v>
      </c>
      <c r="AT200" s="4" t="s">
        <v>110</v>
      </c>
      <c r="AU200" s="5">
        <v>0</v>
      </c>
      <c r="AY200" s="4" t="s">
        <v>110</v>
      </c>
      <c r="AZ200" s="5">
        <v>0</v>
      </c>
      <c r="BD200" s="4" t="s">
        <v>110</v>
      </c>
      <c r="BE200" s="5">
        <v>0</v>
      </c>
      <c r="BI200" s="4" t="s">
        <v>110</v>
      </c>
      <c r="BJ200" s="5">
        <v>0</v>
      </c>
      <c r="BN200" s="4" t="s">
        <v>110</v>
      </c>
      <c r="BO200" s="5">
        <v>0</v>
      </c>
      <c r="BS200" s="4" t="s">
        <v>110</v>
      </c>
      <c r="BT200" s="5">
        <v>0</v>
      </c>
      <c r="BX200" s="4" t="s">
        <v>110</v>
      </c>
      <c r="BY200" s="5">
        <v>0</v>
      </c>
      <c r="CC200" s="4" t="s">
        <v>110</v>
      </c>
      <c r="CD200" s="5">
        <v>2</v>
      </c>
      <c r="CH200" s="4" t="s">
        <v>110</v>
      </c>
      <c r="CI200" s="5">
        <v>2</v>
      </c>
      <c r="CM200" s="4" t="s">
        <v>110</v>
      </c>
      <c r="CN200" s="5">
        <v>0</v>
      </c>
      <c r="CR200" s="4" t="s">
        <v>110</v>
      </c>
      <c r="CS200" s="5">
        <v>2</v>
      </c>
      <c r="CW200" s="4" t="s">
        <v>110</v>
      </c>
      <c r="CX200" s="5">
        <v>0</v>
      </c>
      <c r="DB200" s="4" t="s">
        <v>110</v>
      </c>
      <c r="DC200" s="5">
        <v>0</v>
      </c>
      <c r="DG200" s="4" t="s">
        <v>110</v>
      </c>
      <c r="DH200" s="5">
        <v>0</v>
      </c>
      <c r="DL200" s="4" t="s">
        <v>110</v>
      </c>
      <c r="DM200" s="5">
        <v>1</v>
      </c>
      <c r="DQ200" s="4" t="s">
        <v>110</v>
      </c>
      <c r="DR200" s="5">
        <v>0</v>
      </c>
      <c r="DV200" s="4" t="s">
        <v>110</v>
      </c>
      <c r="DW200" s="5">
        <v>0</v>
      </c>
      <c r="EA200" s="4" t="s">
        <v>110</v>
      </c>
      <c r="EB200" s="5">
        <v>1</v>
      </c>
      <c r="EF200" s="4" t="s">
        <v>110</v>
      </c>
      <c r="EG200" s="5">
        <v>0</v>
      </c>
      <c r="EK200" s="4" t="s">
        <v>110</v>
      </c>
      <c r="EL200" s="5">
        <v>0</v>
      </c>
      <c r="EP200" s="4" t="s">
        <v>110</v>
      </c>
      <c r="EQ200" s="5">
        <v>0</v>
      </c>
    </row>
    <row r="201" spans="1:147">
      <c r="A201" s="4" t="s">
        <v>111</v>
      </c>
      <c r="B201" s="5">
        <v>1</v>
      </c>
      <c r="F201" s="4" t="s">
        <v>111</v>
      </c>
      <c r="G201" s="5">
        <v>0</v>
      </c>
      <c r="K201" s="4" t="s">
        <v>111</v>
      </c>
      <c r="L201" s="5">
        <v>0</v>
      </c>
      <c r="P201" s="4" t="s">
        <v>111</v>
      </c>
      <c r="Q201" s="5">
        <v>0</v>
      </c>
      <c r="U201" s="4" t="s">
        <v>111</v>
      </c>
      <c r="V201" s="5">
        <v>0</v>
      </c>
      <c r="Z201" s="4" t="s">
        <v>111</v>
      </c>
      <c r="AA201" s="5">
        <v>0</v>
      </c>
      <c r="AE201" s="4" t="s">
        <v>111</v>
      </c>
      <c r="AF201" s="5">
        <v>0</v>
      </c>
      <c r="AJ201" s="4" t="s">
        <v>111</v>
      </c>
      <c r="AK201" s="5">
        <v>0</v>
      </c>
      <c r="AO201" s="4" t="s">
        <v>111</v>
      </c>
      <c r="AP201" s="5">
        <v>0</v>
      </c>
      <c r="AT201" s="4" t="s">
        <v>111</v>
      </c>
      <c r="AU201" s="5">
        <v>0</v>
      </c>
      <c r="AY201" s="4" t="s">
        <v>111</v>
      </c>
      <c r="AZ201" s="5">
        <v>0</v>
      </c>
      <c r="BD201" s="4" t="s">
        <v>111</v>
      </c>
      <c r="BE201" s="5">
        <v>0</v>
      </c>
      <c r="BI201" s="4" t="s">
        <v>111</v>
      </c>
      <c r="BJ201" s="5">
        <v>0</v>
      </c>
      <c r="BN201" s="4" t="s">
        <v>111</v>
      </c>
      <c r="BO201" s="5">
        <v>0</v>
      </c>
      <c r="BS201" s="4" t="s">
        <v>111</v>
      </c>
      <c r="BT201" s="5">
        <v>0</v>
      </c>
      <c r="BX201" s="4" t="s">
        <v>111</v>
      </c>
      <c r="BY201" s="5">
        <v>0</v>
      </c>
      <c r="CC201" s="4" t="s">
        <v>111</v>
      </c>
      <c r="CD201" s="5">
        <v>1</v>
      </c>
      <c r="CH201" s="4" t="s">
        <v>111</v>
      </c>
      <c r="CI201" s="5">
        <v>1</v>
      </c>
      <c r="CM201" s="4" t="s">
        <v>111</v>
      </c>
      <c r="CN201" s="5">
        <v>0</v>
      </c>
      <c r="CR201" s="4" t="s">
        <v>111</v>
      </c>
      <c r="CS201" s="5">
        <v>0</v>
      </c>
      <c r="CW201" s="4" t="s">
        <v>111</v>
      </c>
      <c r="CX201" s="5">
        <v>0</v>
      </c>
      <c r="DB201" s="4" t="s">
        <v>111</v>
      </c>
      <c r="DC201" s="5">
        <v>0</v>
      </c>
      <c r="DG201" s="4" t="s">
        <v>111</v>
      </c>
      <c r="DH201" s="5">
        <v>0</v>
      </c>
      <c r="DL201" s="4" t="s">
        <v>111</v>
      </c>
      <c r="DM201" s="5">
        <v>0</v>
      </c>
      <c r="DQ201" s="4" t="s">
        <v>111</v>
      </c>
      <c r="DR201" s="5">
        <v>0</v>
      </c>
      <c r="DV201" s="4" t="s">
        <v>111</v>
      </c>
      <c r="DW201" s="5">
        <v>0</v>
      </c>
      <c r="EA201" s="4" t="s">
        <v>111</v>
      </c>
      <c r="EB201" s="5">
        <v>1</v>
      </c>
      <c r="EF201" s="4" t="s">
        <v>111</v>
      </c>
      <c r="EG201" s="5">
        <v>0</v>
      </c>
      <c r="EK201" s="4" t="s">
        <v>111</v>
      </c>
      <c r="EL201" s="5">
        <v>0</v>
      </c>
      <c r="EP201" s="4" t="s">
        <v>111</v>
      </c>
      <c r="EQ201" s="5">
        <v>0</v>
      </c>
    </row>
    <row r="202" spans="1:147">
      <c r="A202" s="4" t="s">
        <v>112</v>
      </c>
      <c r="B202" s="5">
        <v>0</v>
      </c>
      <c r="F202" s="4" t="s">
        <v>112</v>
      </c>
      <c r="G202" s="5">
        <v>0</v>
      </c>
      <c r="K202" s="4" t="s">
        <v>112</v>
      </c>
      <c r="L202" s="5">
        <v>0</v>
      </c>
      <c r="P202" s="4" t="s">
        <v>112</v>
      </c>
      <c r="Q202" s="5">
        <v>0</v>
      </c>
      <c r="U202" s="4" t="s">
        <v>112</v>
      </c>
      <c r="V202" s="5">
        <v>0</v>
      </c>
      <c r="Z202" s="4" t="s">
        <v>112</v>
      </c>
      <c r="AA202" s="5">
        <v>0</v>
      </c>
      <c r="AE202" s="4" t="s">
        <v>112</v>
      </c>
      <c r="AF202" s="5">
        <v>0</v>
      </c>
      <c r="AJ202" s="4" t="s">
        <v>112</v>
      </c>
      <c r="AK202" s="5">
        <v>0</v>
      </c>
      <c r="AO202" s="4" t="s">
        <v>112</v>
      </c>
      <c r="AP202" s="5">
        <v>0</v>
      </c>
      <c r="AT202" s="4" t="s">
        <v>112</v>
      </c>
      <c r="AU202" s="5">
        <v>0</v>
      </c>
      <c r="AY202" s="4" t="s">
        <v>112</v>
      </c>
      <c r="AZ202" s="5">
        <v>0</v>
      </c>
      <c r="BD202" s="4" t="s">
        <v>112</v>
      </c>
      <c r="BE202" s="5">
        <v>0</v>
      </c>
      <c r="BI202" s="4" t="s">
        <v>112</v>
      </c>
      <c r="BJ202" s="5">
        <v>0</v>
      </c>
      <c r="BN202" s="4" t="s">
        <v>112</v>
      </c>
      <c r="BO202" s="5">
        <v>0</v>
      </c>
      <c r="BS202" s="4" t="s">
        <v>112</v>
      </c>
      <c r="BT202" s="5">
        <v>0</v>
      </c>
      <c r="BX202" s="4" t="s">
        <v>112</v>
      </c>
      <c r="BY202" s="5">
        <v>0</v>
      </c>
      <c r="CC202" s="4" t="s">
        <v>112</v>
      </c>
      <c r="CD202" s="5">
        <v>0</v>
      </c>
      <c r="CH202" s="4" t="s">
        <v>112</v>
      </c>
      <c r="CI202" s="5">
        <v>0</v>
      </c>
      <c r="CM202" s="4" t="s">
        <v>112</v>
      </c>
      <c r="CN202" s="5">
        <v>0</v>
      </c>
      <c r="CR202" s="4" t="s">
        <v>112</v>
      </c>
      <c r="CS202" s="5">
        <v>0</v>
      </c>
      <c r="CW202" s="4" t="s">
        <v>112</v>
      </c>
      <c r="CX202" s="5">
        <v>0</v>
      </c>
      <c r="DB202" s="4" t="s">
        <v>112</v>
      </c>
      <c r="DC202" s="5">
        <v>0</v>
      </c>
      <c r="DG202" s="4" t="s">
        <v>112</v>
      </c>
      <c r="DH202" s="5">
        <v>0</v>
      </c>
      <c r="DL202" s="4" t="s">
        <v>112</v>
      </c>
      <c r="DM202" s="5">
        <v>0</v>
      </c>
      <c r="DQ202" s="4" t="s">
        <v>112</v>
      </c>
      <c r="DR202" s="5">
        <v>0</v>
      </c>
      <c r="DV202" s="4" t="s">
        <v>112</v>
      </c>
      <c r="DW202" s="5">
        <v>0</v>
      </c>
      <c r="EA202" s="4" t="s">
        <v>112</v>
      </c>
      <c r="EB202" s="5">
        <v>0</v>
      </c>
      <c r="EF202" s="4" t="s">
        <v>112</v>
      </c>
      <c r="EG202" s="5">
        <v>0</v>
      </c>
      <c r="EK202" s="4" t="s">
        <v>112</v>
      </c>
      <c r="EL202" s="5">
        <v>0</v>
      </c>
      <c r="EP202" s="4" t="s">
        <v>112</v>
      </c>
      <c r="EQ202" s="5">
        <v>0</v>
      </c>
    </row>
    <row r="203" spans="1:147">
      <c r="A203" s="4" t="s">
        <v>113</v>
      </c>
      <c r="B203" s="5">
        <v>0</v>
      </c>
      <c r="F203" s="4" t="s">
        <v>113</v>
      </c>
      <c r="G203" s="5">
        <v>0</v>
      </c>
      <c r="K203" s="4" t="s">
        <v>113</v>
      </c>
      <c r="L203" s="5">
        <v>0</v>
      </c>
      <c r="P203" s="4" t="s">
        <v>113</v>
      </c>
      <c r="Q203" s="5">
        <v>4</v>
      </c>
      <c r="U203" s="4" t="s">
        <v>113</v>
      </c>
      <c r="V203" s="5">
        <v>0</v>
      </c>
      <c r="Z203" s="4" t="s">
        <v>113</v>
      </c>
      <c r="AA203" s="5">
        <v>0</v>
      </c>
      <c r="AE203" s="4" t="s">
        <v>113</v>
      </c>
      <c r="AF203" s="5">
        <v>0</v>
      </c>
      <c r="AJ203" s="4" t="s">
        <v>113</v>
      </c>
      <c r="AK203" s="5">
        <v>0</v>
      </c>
      <c r="AO203" s="4" t="s">
        <v>113</v>
      </c>
      <c r="AP203" s="5">
        <v>0</v>
      </c>
      <c r="AT203" s="4" t="s">
        <v>113</v>
      </c>
      <c r="AU203" s="5">
        <v>0</v>
      </c>
      <c r="AY203" s="4" t="s">
        <v>113</v>
      </c>
      <c r="AZ203" s="5">
        <v>0</v>
      </c>
      <c r="BD203" s="4" t="s">
        <v>113</v>
      </c>
      <c r="BE203" s="5">
        <v>0</v>
      </c>
      <c r="BI203" s="4" t="s">
        <v>113</v>
      </c>
      <c r="BJ203" s="5">
        <v>0</v>
      </c>
      <c r="BN203" s="4" t="s">
        <v>113</v>
      </c>
      <c r="BO203" s="5">
        <v>0</v>
      </c>
      <c r="BS203" s="4" t="s">
        <v>113</v>
      </c>
      <c r="BT203" s="5">
        <v>0</v>
      </c>
      <c r="BX203" s="4" t="s">
        <v>113</v>
      </c>
      <c r="BY203" s="5">
        <v>0</v>
      </c>
      <c r="CC203" s="4" t="s">
        <v>113</v>
      </c>
      <c r="CD203" s="5">
        <v>0</v>
      </c>
      <c r="CH203" s="4" t="s">
        <v>113</v>
      </c>
      <c r="CI203" s="5">
        <v>0</v>
      </c>
      <c r="CM203" s="4" t="s">
        <v>113</v>
      </c>
      <c r="CN203" s="5">
        <v>0</v>
      </c>
      <c r="CR203" s="4" t="s">
        <v>113</v>
      </c>
      <c r="CS203" s="5">
        <v>0</v>
      </c>
      <c r="CW203" s="4" t="s">
        <v>113</v>
      </c>
      <c r="CX203" s="5">
        <v>0</v>
      </c>
      <c r="DB203" s="4" t="s">
        <v>113</v>
      </c>
      <c r="DC203" s="5">
        <v>0</v>
      </c>
      <c r="DG203" s="4" t="s">
        <v>113</v>
      </c>
      <c r="DH203" s="5">
        <v>0</v>
      </c>
      <c r="DL203" s="4" t="s">
        <v>113</v>
      </c>
      <c r="DM203" s="5">
        <v>0</v>
      </c>
      <c r="DQ203" s="4" t="s">
        <v>113</v>
      </c>
      <c r="DR203" s="5">
        <v>2</v>
      </c>
      <c r="DV203" s="4" t="s">
        <v>113</v>
      </c>
      <c r="DW203" s="5">
        <v>0</v>
      </c>
      <c r="EA203" s="4" t="s">
        <v>113</v>
      </c>
      <c r="EB203" s="5">
        <v>0</v>
      </c>
      <c r="EF203" s="4" t="s">
        <v>113</v>
      </c>
      <c r="EG203" s="5">
        <v>0</v>
      </c>
      <c r="EK203" s="4" t="s">
        <v>113</v>
      </c>
      <c r="EL203" s="5">
        <v>0</v>
      </c>
      <c r="EP203" s="4" t="s">
        <v>113</v>
      </c>
      <c r="EQ203" s="5">
        <v>0</v>
      </c>
    </row>
    <row r="204" spans="1:147">
      <c r="A204" s="3" t="s">
        <v>4</v>
      </c>
      <c r="B204" s="3">
        <f>SUM(B192:B203)</f>
        <v>76</v>
      </c>
      <c r="F204" s="3" t="s">
        <v>4</v>
      </c>
      <c r="G204" s="3">
        <v>0</v>
      </c>
      <c r="K204" s="3" t="s">
        <v>4</v>
      </c>
      <c r="L204" s="3">
        <v>7</v>
      </c>
      <c r="P204" s="3" t="s">
        <v>4</v>
      </c>
      <c r="Q204" s="3">
        <v>198</v>
      </c>
      <c r="U204" s="3" t="s">
        <v>4</v>
      </c>
      <c r="V204" s="3">
        <v>8</v>
      </c>
      <c r="Z204" s="3" t="s">
        <v>4</v>
      </c>
      <c r="AA204" s="3">
        <v>29</v>
      </c>
      <c r="AE204" s="3" t="s">
        <v>4</v>
      </c>
      <c r="AF204" s="3">
        <v>59</v>
      </c>
      <c r="AJ204" s="3" t="s">
        <v>4</v>
      </c>
      <c r="AK204" s="3">
        <v>11</v>
      </c>
      <c r="AO204" s="3" t="s">
        <v>4</v>
      </c>
      <c r="AP204" s="3">
        <v>6</v>
      </c>
      <c r="AT204" s="3" t="s">
        <v>4</v>
      </c>
      <c r="AU204" s="3">
        <v>41</v>
      </c>
      <c r="AY204" s="3" t="s">
        <v>4</v>
      </c>
      <c r="AZ204" s="3">
        <v>0</v>
      </c>
      <c r="BD204" s="3" t="s">
        <v>4</v>
      </c>
      <c r="BE204" s="3">
        <v>21</v>
      </c>
      <c r="BI204" s="3" t="s">
        <v>4</v>
      </c>
      <c r="BJ204" s="3">
        <v>14</v>
      </c>
      <c r="BN204" s="3" t="s">
        <v>4</v>
      </c>
      <c r="BO204" s="3">
        <v>36</v>
      </c>
      <c r="BS204" s="3" t="s">
        <v>4</v>
      </c>
      <c r="BT204" s="3">
        <v>25</v>
      </c>
      <c r="BX204" s="3" t="s">
        <v>4</v>
      </c>
      <c r="BY204" s="3">
        <v>39</v>
      </c>
      <c r="CC204" s="3" t="s">
        <v>4</v>
      </c>
      <c r="CD204" s="3">
        <v>28</v>
      </c>
      <c r="CH204" s="3" t="s">
        <v>4</v>
      </c>
      <c r="CI204" s="3">
        <v>18</v>
      </c>
      <c r="CM204" s="3" t="s">
        <v>4</v>
      </c>
      <c r="CN204" s="3">
        <v>13</v>
      </c>
      <c r="CR204" s="3" t="s">
        <v>4</v>
      </c>
      <c r="CS204" s="3">
        <v>14</v>
      </c>
      <c r="CW204" s="3" t="s">
        <v>4</v>
      </c>
      <c r="CX204" s="3">
        <v>48</v>
      </c>
      <c r="DB204" s="3" t="s">
        <v>4</v>
      </c>
      <c r="DC204" s="3">
        <v>2</v>
      </c>
      <c r="DG204" s="3" t="s">
        <v>4</v>
      </c>
      <c r="DH204" s="3">
        <v>33</v>
      </c>
      <c r="DL204" s="3" t="s">
        <v>4</v>
      </c>
      <c r="DM204" s="3">
        <v>25</v>
      </c>
      <c r="DQ204" s="3" t="s">
        <v>4</v>
      </c>
      <c r="DR204" s="3">
        <v>106</v>
      </c>
      <c r="DV204" s="3" t="s">
        <v>4</v>
      </c>
      <c r="DW204" s="3">
        <v>22</v>
      </c>
      <c r="EA204" s="3" t="s">
        <v>4</v>
      </c>
      <c r="EB204" s="3">
        <v>20</v>
      </c>
      <c r="EF204" s="3" t="s">
        <v>4</v>
      </c>
      <c r="EG204" s="3">
        <v>27</v>
      </c>
      <c r="EK204" s="3" t="s">
        <v>4</v>
      </c>
      <c r="EL204" s="3">
        <v>25</v>
      </c>
      <c r="EP204" s="3" t="s">
        <v>4</v>
      </c>
      <c r="EQ204" s="3">
        <v>10</v>
      </c>
    </row>
    <row r="205" spans="1:147">
      <c r="A205" s="6" t="s">
        <v>114</v>
      </c>
      <c r="B205" s="4"/>
      <c r="F205" s="6" t="s">
        <v>114</v>
      </c>
      <c r="G205" s="4"/>
      <c r="K205" s="6" t="s">
        <v>114</v>
      </c>
      <c r="L205" s="4"/>
      <c r="P205" s="6" t="s">
        <v>114</v>
      </c>
      <c r="Q205" s="4"/>
      <c r="U205" s="6" t="s">
        <v>114</v>
      </c>
      <c r="V205" s="4"/>
      <c r="Z205" s="6" t="s">
        <v>114</v>
      </c>
      <c r="AA205" s="4"/>
      <c r="AE205" s="6" t="s">
        <v>114</v>
      </c>
      <c r="AF205" s="4"/>
      <c r="AJ205" s="6" t="s">
        <v>114</v>
      </c>
      <c r="AK205" s="4"/>
      <c r="AO205" s="6" t="s">
        <v>114</v>
      </c>
      <c r="AP205" s="4"/>
      <c r="AT205" s="6" t="s">
        <v>114</v>
      </c>
      <c r="AU205" s="4"/>
      <c r="AY205" s="6" t="s">
        <v>114</v>
      </c>
      <c r="AZ205" s="4"/>
      <c r="BD205" s="6" t="s">
        <v>114</v>
      </c>
      <c r="BE205" s="4"/>
      <c r="BI205" s="6" t="s">
        <v>114</v>
      </c>
      <c r="BJ205" s="4"/>
      <c r="BN205" s="6" t="s">
        <v>114</v>
      </c>
      <c r="BO205" s="4"/>
      <c r="BS205" s="6" t="s">
        <v>114</v>
      </c>
      <c r="BT205" s="4"/>
      <c r="BX205" s="6" t="s">
        <v>114</v>
      </c>
      <c r="BY205" s="4"/>
      <c r="CC205" s="6" t="s">
        <v>114</v>
      </c>
      <c r="CD205" s="4"/>
      <c r="CH205" s="6" t="s">
        <v>114</v>
      </c>
      <c r="CI205" s="4"/>
      <c r="CM205" s="6" t="s">
        <v>114</v>
      </c>
      <c r="CN205" s="4"/>
      <c r="CR205" s="6" t="s">
        <v>114</v>
      </c>
      <c r="CS205" s="4"/>
      <c r="CW205" s="6" t="s">
        <v>114</v>
      </c>
      <c r="CX205" s="4"/>
      <c r="DB205" s="6" t="s">
        <v>114</v>
      </c>
      <c r="DC205" s="4"/>
      <c r="DG205" s="6" t="s">
        <v>114</v>
      </c>
      <c r="DH205" s="4"/>
      <c r="DL205" s="6" t="s">
        <v>114</v>
      </c>
      <c r="DM205" s="4"/>
      <c r="DQ205" s="6" t="s">
        <v>114</v>
      </c>
      <c r="DR205" s="4"/>
      <c r="DV205" s="6" t="s">
        <v>114</v>
      </c>
      <c r="DW205" s="4"/>
      <c r="EA205" s="6" t="s">
        <v>114</v>
      </c>
      <c r="EB205" s="4"/>
      <c r="EF205" s="6" t="s">
        <v>114</v>
      </c>
      <c r="EG205" s="4"/>
      <c r="EK205" s="6" t="s">
        <v>114</v>
      </c>
      <c r="EL205" s="4"/>
      <c r="EP205" s="6" t="s">
        <v>114</v>
      </c>
      <c r="EQ205" s="4"/>
    </row>
    <row r="206" spans="1:147">
      <c r="A206" s="4" t="s">
        <v>115</v>
      </c>
      <c r="B206" s="5">
        <v>28</v>
      </c>
      <c r="F206" s="4" t="s">
        <v>115</v>
      </c>
      <c r="G206" s="5">
        <v>0</v>
      </c>
      <c r="K206" s="4" t="s">
        <v>115</v>
      </c>
      <c r="L206" s="5">
        <v>1</v>
      </c>
      <c r="P206" s="4" t="s">
        <v>115</v>
      </c>
      <c r="Q206" s="5">
        <v>24</v>
      </c>
      <c r="U206" s="4" t="s">
        <v>115</v>
      </c>
      <c r="V206" s="5">
        <v>3</v>
      </c>
      <c r="Z206" s="4" t="s">
        <v>115</v>
      </c>
      <c r="AA206" s="5">
        <v>7</v>
      </c>
      <c r="AE206" s="4" t="s">
        <v>115</v>
      </c>
      <c r="AF206" s="5">
        <v>47</v>
      </c>
      <c r="AJ206" s="4" t="s">
        <v>115</v>
      </c>
      <c r="AK206" s="5">
        <v>0</v>
      </c>
      <c r="AO206" s="4" t="s">
        <v>115</v>
      </c>
      <c r="AP206" s="5">
        <v>6</v>
      </c>
      <c r="AT206" s="4" t="s">
        <v>115</v>
      </c>
      <c r="AU206" s="5">
        <v>7</v>
      </c>
      <c r="AY206" s="4" t="s">
        <v>115</v>
      </c>
      <c r="AZ206" s="5">
        <v>0</v>
      </c>
      <c r="BD206" s="4" t="s">
        <v>115</v>
      </c>
      <c r="BE206" s="5">
        <v>2</v>
      </c>
      <c r="BI206" s="4" t="s">
        <v>115</v>
      </c>
      <c r="BJ206" s="5">
        <v>6</v>
      </c>
      <c r="BN206" s="4" t="s">
        <v>115</v>
      </c>
      <c r="BO206" s="5">
        <v>6</v>
      </c>
      <c r="BS206" s="4" t="s">
        <v>115</v>
      </c>
      <c r="BT206" s="5">
        <v>5</v>
      </c>
      <c r="BX206" s="4" t="s">
        <v>115</v>
      </c>
      <c r="BY206" s="5">
        <v>7</v>
      </c>
      <c r="CC206" s="4" t="s">
        <v>115</v>
      </c>
      <c r="CD206" s="5">
        <v>2</v>
      </c>
      <c r="CH206" s="4" t="s">
        <v>115</v>
      </c>
      <c r="CI206" s="5">
        <v>2</v>
      </c>
      <c r="CM206" s="4" t="s">
        <v>115</v>
      </c>
      <c r="CN206" s="5">
        <v>2</v>
      </c>
      <c r="CR206" s="4" t="s">
        <v>115</v>
      </c>
      <c r="CS206" s="5">
        <v>0</v>
      </c>
      <c r="CW206" s="4" t="s">
        <v>115</v>
      </c>
      <c r="CX206" s="5">
        <v>8</v>
      </c>
      <c r="DB206" s="4" t="s">
        <v>115</v>
      </c>
      <c r="DC206" s="5">
        <v>0</v>
      </c>
      <c r="DG206" s="4" t="s">
        <v>115</v>
      </c>
      <c r="DH206" s="5">
        <v>6</v>
      </c>
      <c r="DL206" s="4" t="s">
        <v>115</v>
      </c>
      <c r="DM206" s="5">
        <v>3</v>
      </c>
      <c r="DQ206" s="4" t="s">
        <v>115</v>
      </c>
      <c r="DR206" s="5">
        <v>28</v>
      </c>
      <c r="DV206" s="4" t="s">
        <v>115</v>
      </c>
      <c r="DW206" s="5">
        <v>9</v>
      </c>
      <c r="EA206" s="4" t="s">
        <v>115</v>
      </c>
      <c r="EB206" s="5">
        <v>13</v>
      </c>
      <c r="EF206" s="4" t="s">
        <v>115</v>
      </c>
      <c r="EG206" s="5">
        <v>8</v>
      </c>
      <c r="EK206" s="4" t="s">
        <v>115</v>
      </c>
      <c r="EL206" s="5">
        <v>2</v>
      </c>
      <c r="EP206" s="4" t="s">
        <v>115</v>
      </c>
      <c r="EQ206" s="5">
        <v>3</v>
      </c>
    </row>
    <row r="207" spans="1:147">
      <c r="A207" s="4" t="s">
        <v>116</v>
      </c>
      <c r="B207" s="5">
        <v>48</v>
      </c>
      <c r="F207" s="4" t="s">
        <v>116</v>
      </c>
      <c r="G207" s="5">
        <v>0</v>
      </c>
      <c r="K207" s="4" t="s">
        <v>116</v>
      </c>
      <c r="L207" s="5">
        <v>6</v>
      </c>
      <c r="P207" s="4" t="s">
        <v>116</v>
      </c>
      <c r="Q207" s="5">
        <v>174</v>
      </c>
      <c r="U207" s="4" t="s">
        <v>116</v>
      </c>
      <c r="V207" s="5">
        <v>5</v>
      </c>
      <c r="Z207" s="4" t="s">
        <v>116</v>
      </c>
      <c r="AA207" s="5">
        <v>22</v>
      </c>
      <c r="AE207" s="4" t="s">
        <v>116</v>
      </c>
      <c r="AF207" s="5">
        <v>12</v>
      </c>
      <c r="AJ207" s="4" t="s">
        <v>116</v>
      </c>
      <c r="AK207" s="5">
        <v>11</v>
      </c>
      <c r="AO207" s="4" t="s">
        <v>116</v>
      </c>
      <c r="AP207" s="5">
        <v>0</v>
      </c>
      <c r="AT207" s="4" t="s">
        <v>116</v>
      </c>
      <c r="AU207" s="5">
        <v>34</v>
      </c>
      <c r="AY207" s="4" t="s">
        <v>116</v>
      </c>
      <c r="AZ207" s="5">
        <v>0</v>
      </c>
      <c r="BD207" s="4" t="s">
        <v>116</v>
      </c>
      <c r="BE207" s="5">
        <v>19</v>
      </c>
      <c r="BI207" s="4" t="s">
        <v>116</v>
      </c>
      <c r="BJ207" s="5">
        <v>8</v>
      </c>
      <c r="BN207" s="4" t="s">
        <v>116</v>
      </c>
      <c r="BO207" s="5">
        <v>30</v>
      </c>
      <c r="BS207" s="4" t="s">
        <v>116</v>
      </c>
      <c r="BT207" s="5">
        <v>20</v>
      </c>
      <c r="BX207" s="4" t="s">
        <v>116</v>
      </c>
      <c r="BY207" s="5">
        <v>32</v>
      </c>
      <c r="CC207" s="4" t="s">
        <v>116</v>
      </c>
      <c r="CD207" s="5">
        <v>26</v>
      </c>
      <c r="CH207" s="4" t="s">
        <v>116</v>
      </c>
      <c r="CI207" s="5">
        <v>16</v>
      </c>
      <c r="CM207" s="4" t="s">
        <v>116</v>
      </c>
      <c r="CN207" s="5">
        <v>11</v>
      </c>
      <c r="CR207" s="4" t="s">
        <v>116</v>
      </c>
      <c r="CS207" s="5">
        <v>14</v>
      </c>
      <c r="CW207" s="4" t="s">
        <v>116</v>
      </c>
      <c r="CX207" s="5">
        <v>40</v>
      </c>
      <c r="DB207" s="4" t="s">
        <v>116</v>
      </c>
      <c r="DC207" s="5">
        <v>2</v>
      </c>
      <c r="DG207" s="4" t="s">
        <v>116</v>
      </c>
      <c r="DH207" s="5">
        <v>27</v>
      </c>
      <c r="DL207" s="4" t="s">
        <v>116</v>
      </c>
      <c r="DM207" s="5">
        <v>22</v>
      </c>
      <c r="DQ207" s="4" t="s">
        <v>116</v>
      </c>
      <c r="DR207" s="5">
        <v>78</v>
      </c>
      <c r="DV207" s="4" t="s">
        <v>116</v>
      </c>
      <c r="DW207" s="5">
        <v>13</v>
      </c>
      <c r="EA207" s="4" t="s">
        <v>116</v>
      </c>
      <c r="EB207" s="5">
        <v>7</v>
      </c>
      <c r="EF207" s="4" t="s">
        <v>116</v>
      </c>
      <c r="EG207" s="5">
        <v>19</v>
      </c>
      <c r="EK207" s="4" t="s">
        <v>116</v>
      </c>
      <c r="EL207" s="5">
        <v>23</v>
      </c>
      <c r="EP207" s="4" t="s">
        <v>116</v>
      </c>
      <c r="EQ207" s="5">
        <v>7</v>
      </c>
    </row>
    <row r="208" spans="1:147">
      <c r="A208" s="3" t="s">
        <v>4</v>
      </c>
      <c r="B208" s="3">
        <f>SUM(B206:B207)</f>
        <v>76</v>
      </c>
      <c r="F208" s="3" t="s">
        <v>4</v>
      </c>
      <c r="G208" s="3">
        <v>0</v>
      </c>
      <c r="K208" s="3" t="s">
        <v>4</v>
      </c>
      <c r="L208" s="3">
        <v>7</v>
      </c>
      <c r="P208" s="3" t="s">
        <v>4</v>
      </c>
      <c r="Q208" s="3">
        <v>198</v>
      </c>
      <c r="U208" s="3" t="s">
        <v>4</v>
      </c>
      <c r="V208" s="3">
        <v>8</v>
      </c>
      <c r="Z208" s="3" t="s">
        <v>4</v>
      </c>
      <c r="AA208" s="3">
        <v>29</v>
      </c>
      <c r="AE208" s="3" t="s">
        <v>4</v>
      </c>
      <c r="AF208" s="3">
        <v>59</v>
      </c>
      <c r="AJ208" s="3" t="s">
        <v>4</v>
      </c>
      <c r="AK208" s="3">
        <v>11</v>
      </c>
      <c r="AO208" s="3" t="s">
        <v>4</v>
      </c>
      <c r="AP208" s="3">
        <v>6</v>
      </c>
      <c r="AT208" s="3" t="s">
        <v>4</v>
      </c>
      <c r="AU208" s="3">
        <v>41</v>
      </c>
      <c r="AY208" s="3" t="s">
        <v>4</v>
      </c>
      <c r="AZ208" s="3">
        <v>0</v>
      </c>
      <c r="BD208" s="3" t="s">
        <v>4</v>
      </c>
      <c r="BE208" s="3">
        <v>21</v>
      </c>
      <c r="BI208" s="3" t="s">
        <v>4</v>
      </c>
      <c r="BJ208" s="3">
        <v>14</v>
      </c>
      <c r="BN208" s="3" t="s">
        <v>4</v>
      </c>
      <c r="BO208" s="3">
        <v>36</v>
      </c>
      <c r="BS208" s="3" t="s">
        <v>4</v>
      </c>
      <c r="BT208" s="3">
        <v>25</v>
      </c>
      <c r="BX208" s="3" t="s">
        <v>4</v>
      </c>
      <c r="BY208" s="3">
        <v>39</v>
      </c>
      <c r="CC208" s="3" t="s">
        <v>4</v>
      </c>
      <c r="CD208" s="3">
        <v>28</v>
      </c>
      <c r="CH208" s="3" t="s">
        <v>4</v>
      </c>
      <c r="CI208" s="3">
        <v>18</v>
      </c>
      <c r="CM208" s="3" t="s">
        <v>4</v>
      </c>
      <c r="CN208" s="3">
        <v>13</v>
      </c>
      <c r="CR208" s="3" t="s">
        <v>4</v>
      </c>
      <c r="CS208" s="3">
        <v>14</v>
      </c>
      <c r="CW208" s="3" t="s">
        <v>4</v>
      </c>
      <c r="CX208" s="3">
        <v>48</v>
      </c>
      <c r="DB208" s="3" t="s">
        <v>4</v>
      </c>
      <c r="DC208" s="3">
        <v>2</v>
      </c>
      <c r="DG208" s="3" t="s">
        <v>4</v>
      </c>
      <c r="DH208" s="3">
        <v>33</v>
      </c>
      <c r="DL208" s="3" t="s">
        <v>4</v>
      </c>
      <c r="DM208" s="3">
        <v>25</v>
      </c>
      <c r="DQ208" s="3" t="s">
        <v>4</v>
      </c>
      <c r="DR208" s="3">
        <v>106</v>
      </c>
      <c r="DV208" s="3" t="s">
        <v>4</v>
      </c>
      <c r="DW208" s="3">
        <v>22</v>
      </c>
      <c r="EA208" s="3" t="s">
        <v>4</v>
      </c>
      <c r="EB208" s="3">
        <v>20</v>
      </c>
      <c r="EF208" s="3" t="s">
        <v>4</v>
      </c>
      <c r="EG208" s="3">
        <v>27</v>
      </c>
      <c r="EK208" s="3" t="s">
        <v>4</v>
      </c>
      <c r="EL208" s="3">
        <v>25</v>
      </c>
      <c r="EP208" s="3" t="s">
        <v>4</v>
      </c>
      <c r="EQ208" s="3">
        <v>10</v>
      </c>
    </row>
    <row r="209" spans="1:147">
      <c r="A209" s="6" t="s">
        <v>117</v>
      </c>
      <c r="B209" s="4"/>
      <c r="F209" s="6" t="s">
        <v>117</v>
      </c>
      <c r="G209" s="4"/>
      <c r="K209" s="6" t="s">
        <v>117</v>
      </c>
      <c r="L209" s="4"/>
      <c r="P209" s="6" t="s">
        <v>117</v>
      </c>
      <c r="Q209" s="4"/>
      <c r="U209" s="6" t="s">
        <v>117</v>
      </c>
      <c r="V209" s="4"/>
      <c r="Z209" s="6" t="s">
        <v>117</v>
      </c>
      <c r="AA209" s="4"/>
      <c r="AE209" s="6" t="s">
        <v>117</v>
      </c>
      <c r="AF209" s="4"/>
      <c r="AJ209" s="6" t="s">
        <v>117</v>
      </c>
      <c r="AK209" s="4"/>
      <c r="AO209" s="6" t="s">
        <v>117</v>
      </c>
      <c r="AP209" s="4"/>
      <c r="AT209" s="6" t="s">
        <v>117</v>
      </c>
      <c r="AU209" s="4"/>
      <c r="AY209" s="6" t="s">
        <v>117</v>
      </c>
      <c r="AZ209" s="4"/>
      <c r="BD209" s="6" t="s">
        <v>117</v>
      </c>
      <c r="BE209" s="4"/>
      <c r="BI209" s="6" t="s">
        <v>117</v>
      </c>
      <c r="BJ209" s="4"/>
      <c r="BN209" s="6" t="s">
        <v>117</v>
      </c>
      <c r="BO209" s="4"/>
      <c r="BS209" s="6" t="s">
        <v>117</v>
      </c>
      <c r="BT209" s="4"/>
      <c r="BX209" s="6" t="s">
        <v>117</v>
      </c>
      <c r="BY209" s="4"/>
      <c r="CC209" s="6" t="s">
        <v>117</v>
      </c>
      <c r="CD209" s="4"/>
      <c r="CH209" s="6" t="s">
        <v>117</v>
      </c>
      <c r="CI209" s="4"/>
      <c r="CM209" s="6" t="s">
        <v>117</v>
      </c>
      <c r="CN209" s="4"/>
      <c r="CR209" s="6" t="s">
        <v>117</v>
      </c>
      <c r="CS209" s="4"/>
      <c r="CW209" s="6" t="s">
        <v>117</v>
      </c>
      <c r="CX209" s="4"/>
      <c r="DB209" s="6" t="s">
        <v>117</v>
      </c>
      <c r="DC209" s="4"/>
      <c r="DG209" s="6" t="s">
        <v>117</v>
      </c>
      <c r="DH209" s="4"/>
      <c r="DL209" s="6" t="s">
        <v>117</v>
      </c>
      <c r="DM209" s="4"/>
      <c r="DQ209" s="6" t="s">
        <v>117</v>
      </c>
      <c r="DR209" s="4"/>
      <c r="DV209" s="6" t="s">
        <v>117</v>
      </c>
      <c r="DW209" s="4"/>
      <c r="EA209" s="6" t="s">
        <v>117</v>
      </c>
      <c r="EB209" s="4"/>
      <c r="EF209" s="6" t="s">
        <v>117</v>
      </c>
      <c r="EG209" s="4"/>
      <c r="EK209" s="6" t="s">
        <v>117</v>
      </c>
      <c r="EL209" s="4"/>
      <c r="EP209" s="6" t="s">
        <v>117</v>
      </c>
      <c r="EQ209" s="4"/>
    </row>
    <row r="210" spans="1:147">
      <c r="A210" s="4" t="s">
        <v>118</v>
      </c>
      <c r="B210" s="5">
        <v>1</v>
      </c>
      <c r="F210" s="4" t="s">
        <v>118</v>
      </c>
      <c r="G210" s="5">
        <v>0</v>
      </c>
      <c r="K210" s="4" t="s">
        <v>118</v>
      </c>
      <c r="L210" s="5">
        <v>0</v>
      </c>
      <c r="P210" s="4" t="s">
        <v>118</v>
      </c>
      <c r="Q210" s="5">
        <v>10</v>
      </c>
      <c r="U210" s="4" t="s">
        <v>118</v>
      </c>
      <c r="V210" s="5">
        <v>0</v>
      </c>
      <c r="Z210" s="4" t="s">
        <v>118</v>
      </c>
      <c r="AA210" s="5">
        <v>0</v>
      </c>
      <c r="AE210" s="4" t="s">
        <v>118</v>
      </c>
      <c r="AF210" s="5">
        <v>0</v>
      </c>
      <c r="AJ210" s="4" t="s">
        <v>118</v>
      </c>
      <c r="AK210" s="5">
        <v>0</v>
      </c>
      <c r="AO210" s="4" t="s">
        <v>118</v>
      </c>
      <c r="AP210" s="5">
        <v>0</v>
      </c>
      <c r="AT210" s="4" t="s">
        <v>118</v>
      </c>
      <c r="AU210" s="5">
        <v>2</v>
      </c>
      <c r="AY210" s="4" t="s">
        <v>118</v>
      </c>
      <c r="AZ210" s="5">
        <v>0</v>
      </c>
      <c r="BD210" s="4" t="s">
        <v>118</v>
      </c>
      <c r="BE210" s="5">
        <v>0</v>
      </c>
      <c r="BI210" s="4" t="s">
        <v>118</v>
      </c>
      <c r="BJ210" s="5">
        <v>0</v>
      </c>
      <c r="BN210" s="4" t="s">
        <v>118</v>
      </c>
      <c r="BO210" s="5">
        <v>1</v>
      </c>
      <c r="BS210" s="4" t="s">
        <v>118</v>
      </c>
      <c r="BT210" s="5">
        <v>0</v>
      </c>
      <c r="BX210" s="4" t="s">
        <v>118</v>
      </c>
      <c r="BY210" s="5">
        <v>1</v>
      </c>
      <c r="CC210" s="4" t="s">
        <v>118</v>
      </c>
      <c r="CD210" s="5">
        <v>0</v>
      </c>
      <c r="CH210" s="4" t="s">
        <v>118</v>
      </c>
      <c r="CI210" s="5">
        <v>0</v>
      </c>
      <c r="CM210" s="4" t="s">
        <v>118</v>
      </c>
      <c r="CN210" s="5">
        <v>2</v>
      </c>
      <c r="CR210" s="4" t="s">
        <v>118</v>
      </c>
      <c r="CS210" s="5">
        <v>0</v>
      </c>
      <c r="CW210" s="4" t="s">
        <v>118</v>
      </c>
      <c r="CX210" s="5">
        <v>25</v>
      </c>
      <c r="DB210" s="4" t="s">
        <v>118</v>
      </c>
      <c r="DC210" s="5">
        <v>0</v>
      </c>
      <c r="DG210" s="4" t="s">
        <v>118</v>
      </c>
      <c r="DH210" s="5">
        <v>0</v>
      </c>
      <c r="DL210" s="4" t="s">
        <v>118</v>
      </c>
      <c r="DM210" s="5">
        <v>0</v>
      </c>
      <c r="DQ210" s="4" t="s">
        <v>118</v>
      </c>
      <c r="DR210" s="5">
        <v>2</v>
      </c>
      <c r="DV210" s="4" t="s">
        <v>118</v>
      </c>
      <c r="DW210" s="5">
        <v>1</v>
      </c>
      <c r="EA210" s="4" t="s">
        <v>118</v>
      </c>
      <c r="EB210" s="5">
        <v>1</v>
      </c>
      <c r="EF210" s="4" t="s">
        <v>118</v>
      </c>
      <c r="EG210" s="5">
        <v>0</v>
      </c>
      <c r="EK210" s="4" t="s">
        <v>118</v>
      </c>
      <c r="EL210" s="5">
        <v>0</v>
      </c>
      <c r="EP210" s="4" t="s">
        <v>118</v>
      </c>
      <c r="EQ210" s="5">
        <v>1</v>
      </c>
    </row>
    <row r="211" spans="1:147">
      <c r="A211" s="4" t="s">
        <v>119</v>
      </c>
      <c r="B211" s="5">
        <v>73</v>
      </c>
      <c r="F211" s="4" t="s">
        <v>119</v>
      </c>
      <c r="G211" s="5">
        <v>0</v>
      </c>
      <c r="K211" s="4" t="s">
        <v>119</v>
      </c>
      <c r="L211" s="5">
        <v>7</v>
      </c>
      <c r="P211" s="4" t="s">
        <v>119</v>
      </c>
      <c r="Q211" s="5">
        <v>188</v>
      </c>
      <c r="U211" s="4" t="s">
        <v>119</v>
      </c>
      <c r="V211" s="5">
        <v>8</v>
      </c>
      <c r="Z211" s="4" t="s">
        <v>119</v>
      </c>
      <c r="AA211" s="5">
        <v>29</v>
      </c>
      <c r="AE211" s="4" t="s">
        <v>119</v>
      </c>
      <c r="AF211" s="5">
        <v>59</v>
      </c>
      <c r="AJ211" s="4" t="s">
        <v>119</v>
      </c>
      <c r="AK211" s="5">
        <v>11</v>
      </c>
      <c r="AO211" s="4" t="s">
        <v>119</v>
      </c>
      <c r="AP211" s="5">
        <v>6</v>
      </c>
      <c r="AT211" s="4" t="s">
        <v>119</v>
      </c>
      <c r="AU211" s="5">
        <v>38</v>
      </c>
      <c r="AY211" s="4" t="s">
        <v>119</v>
      </c>
      <c r="AZ211" s="5">
        <v>0</v>
      </c>
      <c r="BD211" s="4" t="s">
        <v>119</v>
      </c>
      <c r="BE211" s="5">
        <v>21</v>
      </c>
      <c r="BI211" s="4" t="s">
        <v>119</v>
      </c>
      <c r="BJ211" s="5">
        <v>14</v>
      </c>
      <c r="BN211" s="4" t="s">
        <v>119</v>
      </c>
      <c r="BO211" s="5">
        <v>35</v>
      </c>
      <c r="BS211" s="4" t="s">
        <v>119</v>
      </c>
      <c r="BT211" s="5">
        <v>25</v>
      </c>
      <c r="BX211" s="4" t="s">
        <v>119</v>
      </c>
      <c r="BY211" s="5">
        <v>38</v>
      </c>
      <c r="CC211" s="4" t="s">
        <v>119</v>
      </c>
      <c r="CD211" s="5">
        <v>28</v>
      </c>
      <c r="CH211" s="4" t="s">
        <v>119</v>
      </c>
      <c r="CI211" s="5">
        <v>10</v>
      </c>
      <c r="CM211" s="4" t="s">
        <v>119</v>
      </c>
      <c r="CN211" s="5">
        <v>11</v>
      </c>
      <c r="CR211" s="4" t="s">
        <v>119</v>
      </c>
      <c r="CS211" s="5">
        <v>14</v>
      </c>
      <c r="CW211" s="4" t="s">
        <v>119</v>
      </c>
      <c r="CX211" s="5">
        <v>23</v>
      </c>
      <c r="DB211" s="4" t="s">
        <v>119</v>
      </c>
      <c r="DC211" s="5">
        <v>2</v>
      </c>
      <c r="DG211" s="4" t="s">
        <v>119</v>
      </c>
      <c r="DH211" s="5">
        <v>33</v>
      </c>
      <c r="DL211" s="4" t="s">
        <v>119</v>
      </c>
      <c r="DM211" s="5">
        <v>25</v>
      </c>
      <c r="DQ211" s="4" t="s">
        <v>119</v>
      </c>
      <c r="DR211" s="5">
        <v>101</v>
      </c>
      <c r="DV211" s="4" t="s">
        <v>119</v>
      </c>
      <c r="DW211" s="5">
        <v>21</v>
      </c>
      <c r="EA211" s="4" t="s">
        <v>119</v>
      </c>
      <c r="EB211" s="5">
        <v>19</v>
      </c>
      <c r="EF211" s="4" t="s">
        <v>119</v>
      </c>
      <c r="EG211" s="5">
        <v>27</v>
      </c>
      <c r="EK211" s="4" t="s">
        <v>119</v>
      </c>
      <c r="EL211" s="5">
        <v>25</v>
      </c>
      <c r="EP211" s="4" t="s">
        <v>119</v>
      </c>
      <c r="EQ211" s="5">
        <v>9</v>
      </c>
    </row>
    <row r="212" spans="1:147">
      <c r="A212" s="4" t="s">
        <v>120</v>
      </c>
      <c r="B212" s="5">
        <v>2</v>
      </c>
      <c r="F212" s="4" t="s">
        <v>120</v>
      </c>
      <c r="G212" s="5">
        <v>0</v>
      </c>
      <c r="K212" s="4" t="s">
        <v>120</v>
      </c>
      <c r="L212" s="5">
        <v>0</v>
      </c>
      <c r="P212" s="4" t="s">
        <v>120</v>
      </c>
      <c r="Q212" s="5">
        <v>0</v>
      </c>
      <c r="U212" s="4" t="s">
        <v>120</v>
      </c>
      <c r="V212" s="5">
        <v>0</v>
      </c>
      <c r="Z212" s="4" t="s">
        <v>120</v>
      </c>
      <c r="AA212" s="5">
        <v>0</v>
      </c>
      <c r="AE212" s="4" t="s">
        <v>120</v>
      </c>
      <c r="AF212" s="5">
        <v>0</v>
      </c>
      <c r="AJ212" s="4" t="s">
        <v>120</v>
      </c>
      <c r="AK212" s="5">
        <v>0</v>
      </c>
      <c r="AO212" s="4" t="s">
        <v>120</v>
      </c>
      <c r="AP212" s="5">
        <v>0</v>
      </c>
      <c r="AT212" s="4" t="s">
        <v>120</v>
      </c>
      <c r="AU212" s="5">
        <v>1</v>
      </c>
      <c r="AY212" s="4" t="s">
        <v>120</v>
      </c>
      <c r="AZ212" s="5">
        <v>0</v>
      </c>
      <c r="BD212" s="4" t="s">
        <v>120</v>
      </c>
      <c r="BE212" s="5">
        <v>0</v>
      </c>
      <c r="BI212" s="4" t="s">
        <v>120</v>
      </c>
      <c r="BJ212" s="5">
        <v>0</v>
      </c>
      <c r="BN212" s="4" t="s">
        <v>120</v>
      </c>
      <c r="BO212" s="5">
        <v>0</v>
      </c>
      <c r="BS212" s="4" t="s">
        <v>120</v>
      </c>
      <c r="BT212" s="5">
        <v>0</v>
      </c>
      <c r="BX212" s="4" t="s">
        <v>120</v>
      </c>
      <c r="BY212" s="5">
        <v>0</v>
      </c>
      <c r="CC212" s="4" t="s">
        <v>120</v>
      </c>
      <c r="CD212" s="5">
        <v>0</v>
      </c>
      <c r="CH212" s="4" t="s">
        <v>120</v>
      </c>
      <c r="CI212" s="5">
        <v>8</v>
      </c>
      <c r="CM212" s="4" t="s">
        <v>120</v>
      </c>
      <c r="CN212" s="5">
        <v>0</v>
      </c>
      <c r="CR212" s="4" t="s">
        <v>120</v>
      </c>
      <c r="CS212" s="5">
        <v>0</v>
      </c>
      <c r="CW212" s="4" t="s">
        <v>120</v>
      </c>
      <c r="CX212" s="5">
        <v>0</v>
      </c>
      <c r="DB212" s="4" t="s">
        <v>120</v>
      </c>
      <c r="DC212" s="5">
        <v>0</v>
      </c>
      <c r="DG212" s="4" t="s">
        <v>120</v>
      </c>
      <c r="DH212" s="5">
        <v>0</v>
      </c>
      <c r="DL212" s="4" t="s">
        <v>120</v>
      </c>
      <c r="DM212" s="5">
        <v>0</v>
      </c>
      <c r="DQ212" s="4" t="s">
        <v>120</v>
      </c>
      <c r="DR212" s="5">
        <v>3</v>
      </c>
      <c r="DV212" s="4" t="s">
        <v>120</v>
      </c>
      <c r="DW212" s="5">
        <v>0</v>
      </c>
      <c r="EA212" s="4" t="s">
        <v>120</v>
      </c>
      <c r="EB212" s="5">
        <v>0</v>
      </c>
      <c r="EF212" s="4" t="s">
        <v>120</v>
      </c>
      <c r="EG212" s="5">
        <v>0</v>
      </c>
      <c r="EK212" s="4" t="s">
        <v>120</v>
      </c>
      <c r="EL212" s="5">
        <v>0</v>
      </c>
      <c r="EP212" s="4" t="s">
        <v>120</v>
      </c>
      <c r="EQ212" s="5">
        <v>0</v>
      </c>
    </row>
    <row r="213" spans="1:147">
      <c r="A213" s="3" t="s">
        <v>4</v>
      </c>
      <c r="B213" s="3">
        <f>SUM(B210:B212)</f>
        <v>76</v>
      </c>
      <c r="F213" s="3" t="s">
        <v>4</v>
      </c>
      <c r="G213" s="3">
        <v>0</v>
      </c>
      <c r="K213" s="3" t="s">
        <v>4</v>
      </c>
      <c r="L213" s="3">
        <v>7</v>
      </c>
      <c r="P213" s="3" t="s">
        <v>4</v>
      </c>
      <c r="Q213" s="3">
        <v>198</v>
      </c>
      <c r="U213" s="3" t="s">
        <v>4</v>
      </c>
      <c r="V213" s="3">
        <v>8</v>
      </c>
      <c r="Z213" s="3" t="s">
        <v>4</v>
      </c>
      <c r="AA213" s="3">
        <v>29</v>
      </c>
      <c r="AE213" s="3" t="s">
        <v>4</v>
      </c>
      <c r="AF213" s="3">
        <v>59</v>
      </c>
      <c r="AJ213" s="3" t="s">
        <v>4</v>
      </c>
      <c r="AK213" s="3">
        <v>11</v>
      </c>
      <c r="AO213" s="3" t="s">
        <v>4</v>
      </c>
      <c r="AP213" s="3">
        <v>6</v>
      </c>
      <c r="AT213" s="3" t="s">
        <v>4</v>
      </c>
      <c r="AU213" s="3">
        <v>41</v>
      </c>
      <c r="AY213" s="3" t="s">
        <v>4</v>
      </c>
      <c r="AZ213" s="3">
        <v>0</v>
      </c>
      <c r="BD213" s="3" t="s">
        <v>4</v>
      </c>
      <c r="BE213" s="3">
        <v>21</v>
      </c>
      <c r="BI213" s="3" t="s">
        <v>4</v>
      </c>
      <c r="BJ213" s="3">
        <v>14</v>
      </c>
      <c r="BN213" s="3" t="s">
        <v>4</v>
      </c>
      <c r="BO213" s="3">
        <v>36</v>
      </c>
      <c r="BS213" s="3" t="s">
        <v>4</v>
      </c>
      <c r="BT213" s="3">
        <v>25</v>
      </c>
      <c r="BX213" s="3" t="s">
        <v>4</v>
      </c>
      <c r="BY213" s="3">
        <v>39</v>
      </c>
      <c r="CC213" s="3" t="s">
        <v>4</v>
      </c>
      <c r="CD213" s="3">
        <v>28</v>
      </c>
      <c r="CH213" s="3" t="s">
        <v>4</v>
      </c>
      <c r="CI213" s="3">
        <v>18</v>
      </c>
      <c r="CM213" s="3" t="s">
        <v>4</v>
      </c>
      <c r="CN213" s="3">
        <v>13</v>
      </c>
      <c r="CR213" s="3" t="s">
        <v>4</v>
      </c>
      <c r="CS213" s="3">
        <v>14</v>
      </c>
      <c r="CW213" s="3" t="s">
        <v>4</v>
      </c>
      <c r="CX213" s="3">
        <v>48</v>
      </c>
      <c r="DB213" s="3" t="s">
        <v>4</v>
      </c>
      <c r="DC213" s="3">
        <v>2</v>
      </c>
      <c r="DG213" s="3" t="s">
        <v>4</v>
      </c>
      <c r="DH213" s="3">
        <v>33</v>
      </c>
      <c r="DL213" s="3" t="s">
        <v>4</v>
      </c>
      <c r="DM213" s="3">
        <v>25</v>
      </c>
      <c r="DQ213" s="3" t="s">
        <v>4</v>
      </c>
      <c r="DR213" s="3">
        <v>106</v>
      </c>
      <c r="DV213" s="3" t="s">
        <v>4</v>
      </c>
      <c r="DW213" s="3">
        <v>22</v>
      </c>
      <c r="EA213" s="3" t="s">
        <v>4</v>
      </c>
      <c r="EB213" s="3">
        <v>20</v>
      </c>
      <c r="EF213" s="3" t="s">
        <v>4</v>
      </c>
      <c r="EG213" s="3">
        <v>27</v>
      </c>
      <c r="EK213" s="3" t="s">
        <v>4</v>
      </c>
      <c r="EL213" s="3">
        <v>25</v>
      </c>
      <c r="EP213" s="3" t="s">
        <v>4</v>
      </c>
      <c r="EQ213" s="3">
        <v>10</v>
      </c>
    </row>
    <row r="214" spans="1:147">
      <c r="A214" s="6" t="s">
        <v>121</v>
      </c>
      <c r="B214" s="4"/>
      <c r="F214" s="6" t="s">
        <v>121</v>
      </c>
      <c r="G214" s="4"/>
      <c r="K214" s="6" t="s">
        <v>121</v>
      </c>
      <c r="L214" s="4"/>
      <c r="P214" s="6" t="s">
        <v>121</v>
      </c>
      <c r="Q214" s="4"/>
      <c r="U214" s="6" t="s">
        <v>121</v>
      </c>
      <c r="V214" s="4"/>
      <c r="Z214" s="6" t="s">
        <v>121</v>
      </c>
      <c r="AA214" s="4"/>
      <c r="AE214" s="6" t="s">
        <v>121</v>
      </c>
      <c r="AF214" s="4"/>
      <c r="AJ214" s="6" t="s">
        <v>121</v>
      </c>
      <c r="AK214" s="4"/>
      <c r="AO214" s="6" t="s">
        <v>121</v>
      </c>
      <c r="AP214" s="4"/>
      <c r="AT214" s="6" t="s">
        <v>121</v>
      </c>
      <c r="AU214" s="4"/>
      <c r="AY214" s="6" t="s">
        <v>121</v>
      </c>
      <c r="AZ214" s="4"/>
      <c r="BD214" s="6" t="s">
        <v>121</v>
      </c>
      <c r="BE214" s="4"/>
      <c r="BI214" s="6" t="s">
        <v>121</v>
      </c>
      <c r="BJ214" s="4"/>
      <c r="BN214" s="6" t="s">
        <v>121</v>
      </c>
      <c r="BO214" s="4"/>
      <c r="BS214" s="6" t="s">
        <v>121</v>
      </c>
      <c r="BT214" s="4"/>
      <c r="BX214" s="6" t="s">
        <v>121</v>
      </c>
      <c r="BY214" s="4"/>
      <c r="CC214" s="6" t="s">
        <v>121</v>
      </c>
      <c r="CD214" s="4"/>
      <c r="CH214" s="6" t="s">
        <v>121</v>
      </c>
      <c r="CI214" s="4"/>
      <c r="CM214" s="6" t="s">
        <v>121</v>
      </c>
      <c r="CN214" s="4"/>
      <c r="CR214" s="6" t="s">
        <v>121</v>
      </c>
      <c r="CS214" s="4"/>
      <c r="CW214" s="6" t="s">
        <v>121</v>
      </c>
      <c r="CX214" s="4"/>
      <c r="DB214" s="6" t="s">
        <v>121</v>
      </c>
      <c r="DC214" s="4"/>
      <c r="DG214" s="6" t="s">
        <v>121</v>
      </c>
      <c r="DH214" s="4"/>
      <c r="DL214" s="6" t="s">
        <v>121</v>
      </c>
      <c r="DM214" s="4"/>
      <c r="DQ214" s="6" t="s">
        <v>121</v>
      </c>
      <c r="DR214" s="4"/>
      <c r="DV214" s="6" t="s">
        <v>121</v>
      </c>
      <c r="DW214" s="4"/>
      <c r="EA214" s="6" t="s">
        <v>121</v>
      </c>
      <c r="EB214" s="4"/>
      <c r="EF214" s="6" t="s">
        <v>121</v>
      </c>
      <c r="EG214" s="4"/>
      <c r="EK214" s="6" t="s">
        <v>121</v>
      </c>
      <c r="EL214" s="4"/>
      <c r="EP214" s="6" t="s">
        <v>121</v>
      </c>
      <c r="EQ214" s="4"/>
    </row>
    <row r="215" spans="1:147">
      <c r="A215" s="4" t="s">
        <v>122</v>
      </c>
      <c r="B215" s="5">
        <v>75</v>
      </c>
      <c r="F215" s="4" t="s">
        <v>122</v>
      </c>
      <c r="G215" s="5">
        <v>0</v>
      </c>
      <c r="K215" s="4" t="s">
        <v>122</v>
      </c>
      <c r="L215" s="5">
        <v>7</v>
      </c>
      <c r="P215" s="4" t="s">
        <v>122</v>
      </c>
      <c r="Q215" s="5">
        <v>193</v>
      </c>
      <c r="U215" s="4" t="s">
        <v>122</v>
      </c>
      <c r="V215" s="5">
        <v>8</v>
      </c>
      <c r="Z215" s="4" t="s">
        <v>122</v>
      </c>
      <c r="AA215" s="5">
        <v>29</v>
      </c>
      <c r="AE215" s="4" t="s">
        <v>122</v>
      </c>
      <c r="AF215" s="5">
        <v>59</v>
      </c>
      <c r="AJ215" s="4" t="s">
        <v>122</v>
      </c>
      <c r="AK215" s="5">
        <v>11</v>
      </c>
      <c r="AO215" s="4" t="s">
        <v>122</v>
      </c>
      <c r="AP215" s="5">
        <v>6</v>
      </c>
      <c r="AT215" s="4" t="s">
        <v>122</v>
      </c>
      <c r="AU215" s="5">
        <v>40</v>
      </c>
      <c r="AY215" s="4" t="s">
        <v>122</v>
      </c>
      <c r="AZ215" s="5">
        <v>0</v>
      </c>
      <c r="BD215" s="4" t="s">
        <v>122</v>
      </c>
      <c r="BE215" s="5">
        <v>21</v>
      </c>
      <c r="BI215" s="4" t="s">
        <v>122</v>
      </c>
      <c r="BJ215" s="5">
        <v>13</v>
      </c>
      <c r="BN215" s="4" t="s">
        <v>122</v>
      </c>
      <c r="BO215" s="5">
        <v>35</v>
      </c>
      <c r="BS215" s="4" t="s">
        <v>122</v>
      </c>
      <c r="BT215" s="5">
        <v>25</v>
      </c>
      <c r="BX215" s="4" t="s">
        <v>122</v>
      </c>
      <c r="BY215" s="5">
        <v>38</v>
      </c>
      <c r="CC215" s="4" t="s">
        <v>122</v>
      </c>
      <c r="CD215" s="5">
        <v>16</v>
      </c>
      <c r="CH215" s="4" t="s">
        <v>122</v>
      </c>
      <c r="CI215" s="5">
        <v>14</v>
      </c>
      <c r="CM215" s="4" t="s">
        <v>122</v>
      </c>
      <c r="CN215" s="5">
        <v>6</v>
      </c>
      <c r="CR215" s="4" t="s">
        <v>122</v>
      </c>
      <c r="CS215" s="5">
        <v>11</v>
      </c>
      <c r="CW215" s="4" t="s">
        <v>122</v>
      </c>
      <c r="CX215" s="5">
        <v>48</v>
      </c>
      <c r="DB215" s="4" t="s">
        <v>122</v>
      </c>
      <c r="DC215" s="5">
        <v>2</v>
      </c>
      <c r="DG215" s="4" t="s">
        <v>122</v>
      </c>
      <c r="DH215" s="5">
        <v>33</v>
      </c>
      <c r="DL215" s="4" t="s">
        <v>122</v>
      </c>
      <c r="DM215" s="5">
        <v>25</v>
      </c>
      <c r="DQ215" s="4" t="s">
        <v>122</v>
      </c>
      <c r="DR215" s="5">
        <v>68</v>
      </c>
      <c r="DV215" s="4" t="s">
        <v>122</v>
      </c>
      <c r="DW215" s="5">
        <v>22</v>
      </c>
      <c r="EA215" s="4" t="s">
        <v>122</v>
      </c>
      <c r="EB215" s="5">
        <v>19</v>
      </c>
      <c r="EF215" s="4" t="s">
        <v>122</v>
      </c>
      <c r="EG215" s="5">
        <v>27</v>
      </c>
      <c r="EK215" s="4" t="s">
        <v>122</v>
      </c>
      <c r="EL215" s="5">
        <v>24</v>
      </c>
      <c r="EP215" s="4" t="s">
        <v>122</v>
      </c>
      <c r="EQ215" s="5">
        <v>10</v>
      </c>
    </row>
    <row r="216" spans="1:147">
      <c r="A216" s="4" t="s">
        <v>123</v>
      </c>
      <c r="B216" s="5">
        <v>0</v>
      </c>
      <c r="F216" s="4" t="s">
        <v>123</v>
      </c>
      <c r="G216" s="5">
        <v>0</v>
      </c>
      <c r="K216" s="4" t="s">
        <v>123</v>
      </c>
      <c r="L216" s="5">
        <v>0</v>
      </c>
      <c r="P216" s="4" t="s">
        <v>123</v>
      </c>
      <c r="Q216" s="5">
        <v>1</v>
      </c>
      <c r="U216" s="4" t="s">
        <v>123</v>
      </c>
      <c r="V216" s="5">
        <v>0</v>
      </c>
      <c r="Z216" s="4" t="s">
        <v>123</v>
      </c>
      <c r="AA216" s="5">
        <v>0</v>
      </c>
      <c r="AE216" s="4" t="s">
        <v>123</v>
      </c>
      <c r="AF216" s="5">
        <v>0</v>
      </c>
      <c r="AJ216" s="4" t="s">
        <v>123</v>
      </c>
      <c r="AK216" s="5">
        <v>0</v>
      </c>
      <c r="AO216" s="4" t="s">
        <v>123</v>
      </c>
      <c r="AP216" s="5">
        <v>0</v>
      </c>
      <c r="AT216" s="4" t="s">
        <v>123</v>
      </c>
      <c r="AU216" s="5">
        <v>0</v>
      </c>
      <c r="AY216" s="4" t="s">
        <v>123</v>
      </c>
      <c r="AZ216" s="5">
        <v>0</v>
      </c>
      <c r="BD216" s="4" t="s">
        <v>123</v>
      </c>
      <c r="BE216" s="5">
        <v>0</v>
      </c>
      <c r="BI216" s="4" t="s">
        <v>123</v>
      </c>
      <c r="BJ216" s="5">
        <v>0</v>
      </c>
      <c r="BN216" s="4" t="s">
        <v>123</v>
      </c>
      <c r="BO216" s="5">
        <v>0</v>
      </c>
      <c r="BS216" s="4" t="s">
        <v>123</v>
      </c>
      <c r="BT216" s="5">
        <v>0</v>
      </c>
      <c r="BX216" s="4" t="s">
        <v>123</v>
      </c>
      <c r="BY216" s="5">
        <v>0</v>
      </c>
      <c r="CC216" s="4" t="s">
        <v>123</v>
      </c>
      <c r="CD216" s="5">
        <v>6</v>
      </c>
      <c r="CH216" s="4" t="s">
        <v>123</v>
      </c>
      <c r="CI216" s="5">
        <v>1</v>
      </c>
      <c r="CM216" s="4" t="s">
        <v>123</v>
      </c>
      <c r="CN216" s="5">
        <v>2</v>
      </c>
      <c r="CR216" s="4" t="s">
        <v>123</v>
      </c>
      <c r="CS216" s="5">
        <v>1</v>
      </c>
      <c r="CW216" s="4" t="s">
        <v>123</v>
      </c>
      <c r="CX216" s="5">
        <v>0</v>
      </c>
      <c r="DB216" s="4" t="s">
        <v>123</v>
      </c>
      <c r="DC216" s="5">
        <v>0</v>
      </c>
      <c r="DG216" s="4" t="s">
        <v>123</v>
      </c>
      <c r="DH216" s="5">
        <v>0</v>
      </c>
      <c r="DL216" s="4" t="s">
        <v>123</v>
      </c>
      <c r="DM216" s="5">
        <v>0</v>
      </c>
      <c r="DQ216" s="4" t="s">
        <v>123</v>
      </c>
      <c r="DR216" s="5">
        <v>35</v>
      </c>
      <c r="DV216" s="4" t="s">
        <v>123</v>
      </c>
      <c r="DW216" s="5">
        <v>0</v>
      </c>
      <c r="EA216" s="4" t="s">
        <v>123</v>
      </c>
      <c r="EB216" s="5">
        <v>0</v>
      </c>
      <c r="EF216" s="4" t="s">
        <v>123</v>
      </c>
      <c r="EG216" s="5">
        <v>0</v>
      </c>
      <c r="EK216" s="4" t="s">
        <v>123</v>
      </c>
      <c r="EL216" s="5">
        <v>0</v>
      </c>
      <c r="EP216" s="4" t="s">
        <v>123</v>
      </c>
      <c r="EQ216" s="5">
        <v>0</v>
      </c>
    </row>
    <row r="217" spans="1:147">
      <c r="A217" s="4" t="s">
        <v>124</v>
      </c>
      <c r="B217" s="5">
        <v>0</v>
      </c>
      <c r="F217" s="4" t="s">
        <v>124</v>
      </c>
      <c r="G217" s="5">
        <v>0</v>
      </c>
      <c r="K217" s="4" t="s">
        <v>124</v>
      </c>
      <c r="L217" s="5">
        <v>0</v>
      </c>
      <c r="P217" s="4" t="s">
        <v>124</v>
      </c>
      <c r="Q217" s="5">
        <v>1</v>
      </c>
      <c r="U217" s="4" t="s">
        <v>124</v>
      </c>
      <c r="V217" s="5">
        <v>0</v>
      </c>
      <c r="Z217" s="4" t="s">
        <v>124</v>
      </c>
      <c r="AA217" s="5">
        <v>0</v>
      </c>
      <c r="AE217" s="4" t="s">
        <v>124</v>
      </c>
      <c r="AF217" s="5">
        <v>0</v>
      </c>
      <c r="AJ217" s="4" t="s">
        <v>124</v>
      </c>
      <c r="AK217" s="5">
        <v>0</v>
      </c>
      <c r="AO217" s="4" t="s">
        <v>124</v>
      </c>
      <c r="AP217" s="5">
        <v>0</v>
      </c>
      <c r="AT217" s="4" t="s">
        <v>124</v>
      </c>
      <c r="AU217" s="5">
        <v>1</v>
      </c>
      <c r="AY217" s="4" t="s">
        <v>124</v>
      </c>
      <c r="AZ217" s="5">
        <v>0</v>
      </c>
      <c r="BD217" s="4" t="s">
        <v>124</v>
      </c>
      <c r="BE217" s="5">
        <v>0</v>
      </c>
      <c r="BI217" s="4" t="s">
        <v>124</v>
      </c>
      <c r="BJ217" s="5">
        <v>1</v>
      </c>
      <c r="BN217" s="4" t="s">
        <v>124</v>
      </c>
      <c r="BO217" s="5">
        <v>1</v>
      </c>
      <c r="BS217" s="4" t="s">
        <v>124</v>
      </c>
      <c r="BT217" s="5">
        <v>0</v>
      </c>
      <c r="BX217" s="4" t="s">
        <v>124</v>
      </c>
      <c r="BY217" s="5">
        <v>0</v>
      </c>
      <c r="CC217" s="4" t="s">
        <v>124</v>
      </c>
      <c r="CD217" s="5">
        <v>6</v>
      </c>
      <c r="CH217" s="4" t="s">
        <v>124</v>
      </c>
      <c r="CI217" s="5">
        <v>2</v>
      </c>
      <c r="CM217" s="4" t="s">
        <v>124</v>
      </c>
      <c r="CN217" s="5">
        <v>0</v>
      </c>
      <c r="CR217" s="4" t="s">
        <v>124</v>
      </c>
      <c r="CS217" s="5">
        <v>0</v>
      </c>
      <c r="CW217" s="4" t="s">
        <v>124</v>
      </c>
      <c r="CX217" s="5">
        <v>0</v>
      </c>
      <c r="DB217" s="4" t="s">
        <v>124</v>
      </c>
      <c r="DC217" s="5">
        <v>0</v>
      </c>
      <c r="DG217" s="4" t="s">
        <v>124</v>
      </c>
      <c r="DH217" s="5">
        <v>0</v>
      </c>
      <c r="DL217" s="4" t="s">
        <v>124</v>
      </c>
      <c r="DM217" s="5">
        <v>0</v>
      </c>
      <c r="DQ217" s="4" t="s">
        <v>124</v>
      </c>
      <c r="DR217" s="5">
        <v>3</v>
      </c>
      <c r="DV217" s="4" t="s">
        <v>124</v>
      </c>
      <c r="DW217" s="5">
        <v>0</v>
      </c>
      <c r="EA217" s="4" t="s">
        <v>124</v>
      </c>
      <c r="EB217" s="5">
        <v>1</v>
      </c>
      <c r="EF217" s="4" t="s">
        <v>124</v>
      </c>
      <c r="EG217" s="5">
        <v>0</v>
      </c>
      <c r="EK217" s="4" t="s">
        <v>124</v>
      </c>
      <c r="EL217" s="5">
        <v>1</v>
      </c>
      <c r="EP217" s="4" t="s">
        <v>124</v>
      </c>
      <c r="EQ217" s="5">
        <v>0</v>
      </c>
    </row>
    <row r="218" spans="1:147">
      <c r="A218" s="4" t="s">
        <v>125</v>
      </c>
      <c r="B218" s="5">
        <v>0</v>
      </c>
      <c r="F218" s="4" t="s">
        <v>125</v>
      </c>
      <c r="G218" s="5">
        <v>0</v>
      </c>
      <c r="K218" s="4" t="s">
        <v>125</v>
      </c>
      <c r="L218" s="5">
        <v>0</v>
      </c>
      <c r="P218" s="4" t="s">
        <v>125</v>
      </c>
      <c r="Q218" s="5">
        <v>0</v>
      </c>
      <c r="U218" s="4" t="s">
        <v>125</v>
      </c>
      <c r="V218" s="5">
        <v>0</v>
      </c>
      <c r="Z218" s="4" t="s">
        <v>125</v>
      </c>
      <c r="AA218" s="5">
        <v>0</v>
      </c>
      <c r="AE218" s="4" t="s">
        <v>125</v>
      </c>
      <c r="AF218" s="5">
        <v>0</v>
      </c>
      <c r="AJ218" s="4" t="s">
        <v>125</v>
      </c>
      <c r="AK218" s="5">
        <v>0</v>
      </c>
      <c r="AO218" s="4" t="s">
        <v>125</v>
      </c>
      <c r="AP218" s="5">
        <v>0</v>
      </c>
      <c r="AT218" s="4" t="s">
        <v>125</v>
      </c>
      <c r="AU218" s="5">
        <v>0</v>
      </c>
      <c r="AY218" s="4" t="s">
        <v>125</v>
      </c>
      <c r="AZ218" s="5">
        <v>0</v>
      </c>
      <c r="BD218" s="4" t="s">
        <v>125</v>
      </c>
      <c r="BE218" s="5">
        <v>0</v>
      </c>
      <c r="BI218" s="4" t="s">
        <v>125</v>
      </c>
      <c r="BJ218" s="5">
        <v>0</v>
      </c>
      <c r="BN218" s="4" t="s">
        <v>125</v>
      </c>
      <c r="BO218" s="5">
        <v>0</v>
      </c>
      <c r="BS218" s="4" t="s">
        <v>125</v>
      </c>
      <c r="BT218" s="5">
        <v>0</v>
      </c>
      <c r="BX218" s="4" t="s">
        <v>125</v>
      </c>
      <c r="BY218" s="5">
        <v>0</v>
      </c>
      <c r="CC218" s="4" t="s">
        <v>125</v>
      </c>
      <c r="CD218" s="5">
        <v>0</v>
      </c>
      <c r="CH218" s="4" t="s">
        <v>125</v>
      </c>
      <c r="CI218" s="5">
        <v>0</v>
      </c>
      <c r="CM218" s="4" t="s">
        <v>125</v>
      </c>
      <c r="CN218" s="5">
        <v>0</v>
      </c>
      <c r="CR218" s="4" t="s">
        <v>125</v>
      </c>
      <c r="CS218" s="5">
        <v>0</v>
      </c>
      <c r="CW218" s="4" t="s">
        <v>125</v>
      </c>
      <c r="CX218" s="5">
        <v>0</v>
      </c>
      <c r="DB218" s="4" t="s">
        <v>125</v>
      </c>
      <c r="DC218" s="5">
        <v>0</v>
      </c>
      <c r="DG218" s="4" t="s">
        <v>125</v>
      </c>
      <c r="DH218" s="5">
        <v>0</v>
      </c>
      <c r="DL218" s="4" t="s">
        <v>125</v>
      </c>
      <c r="DM218" s="5">
        <v>0</v>
      </c>
      <c r="DQ218" s="4" t="s">
        <v>125</v>
      </c>
      <c r="DR218" s="5">
        <v>0</v>
      </c>
      <c r="DV218" s="4" t="s">
        <v>125</v>
      </c>
      <c r="DW218" s="5">
        <v>0</v>
      </c>
      <c r="EA218" s="4" t="s">
        <v>125</v>
      </c>
      <c r="EB218" s="5">
        <v>0</v>
      </c>
      <c r="EF218" s="4" t="s">
        <v>125</v>
      </c>
      <c r="EG218" s="5">
        <v>0</v>
      </c>
      <c r="EK218" s="4" t="s">
        <v>125</v>
      </c>
      <c r="EL218" s="5">
        <v>0</v>
      </c>
      <c r="EP218" s="4" t="s">
        <v>125</v>
      </c>
      <c r="EQ218" s="5">
        <v>0</v>
      </c>
    </row>
    <row r="219" spans="1:147">
      <c r="A219" s="4" t="s">
        <v>126</v>
      </c>
      <c r="B219" s="5">
        <v>1</v>
      </c>
      <c r="F219" s="4" t="s">
        <v>126</v>
      </c>
      <c r="G219" s="5">
        <v>0</v>
      </c>
      <c r="K219" s="4" t="s">
        <v>126</v>
      </c>
      <c r="L219" s="5">
        <v>0</v>
      </c>
      <c r="P219" s="4" t="s">
        <v>126</v>
      </c>
      <c r="Q219" s="5">
        <v>0</v>
      </c>
      <c r="U219" s="4" t="s">
        <v>126</v>
      </c>
      <c r="V219" s="5">
        <v>0</v>
      </c>
      <c r="Z219" s="4" t="s">
        <v>126</v>
      </c>
      <c r="AA219" s="5">
        <v>0</v>
      </c>
      <c r="AE219" s="4" t="s">
        <v>126</v>
      </c>
      <c r="AF219" s="5">
        <v>0</v>
      </c>
      <c r="AJ219" s="4" t="s">
        <v>126</v>
      </c>
      <c r="AK219" s="5">
        <v>0</v>
      </c>
      <c r="AO219" s="4" t="s">
        <v>126</v>
      </c>
      <c r="AP219" s="5">
        <v>0</v>
      </c>
      <c r="AT219" s="4" t="s">
        <v>126</v>
      </c>
      <c r="AU219" s="5">
        <v>0</v>
      </c>
      <c r="AY219" s="4" t="s">
        <v>126</v>
      </c>
      <c r="AZ219" s="5">
        <v>0</v>
      </c>
      <c r="BD219" s="4" t="s">
        <v>126</v>
      </c>
      <c r="BE219" s="5">
        <v>0</v>
      </c>
      <c r="BI219" s="4" t="s">
        <v>126</v>
      </c>
      <c r="BJ219" s="5">
        <v>0</v>
      </c>
      <c r="BN219" s="4" t="s">
        <v>126</v>
      </c>
      <c r="BO219" s="5">
        <v>0</v>
      </c>
      <c r="BS219" s="4" t="s">
        <v>126</v>
      </c>
      <c r="BT219" s="5">
        <v>0</v>
      </c>
      <c r="BX219" s="4" t="s">
        <v>126</v>
      </c>
      <c r="BY219" s="5">
        <v>0</v>
      </c>
      <c r="CC219" s="4" t="s">
        <v>126</v>
      </c>
      <c r="CD219" s="5">
        <v>0</v>
      </c>
      <c r="CH219" s="4" t="s">
        <v>126</v>
      </c>
      <c r="CI219" s="5">
        <v>0</v>
      </c>
      <c r="CM219" s="4" t="s">
        <v>126</v>
      </c>
      <c r="CN219" s="5">
        <v>3</v>
      </c>
      <c r="CR219" s="4" t="s">
        <v>126</v>
      </c>
      <c r="CS219" s="5">
        <v>2</v>
      </c>
      <c r="CW219" s="4" t="s">
        <v>126</v>
      </c>
      <c r="CX219" s="5">
        <v>0</v>
      </c>
      <c r="DB219" s="4" t="s">
        <v>126</v>
      </c>
      <c r="DC219" s="5">
        <v>0</v>
      </c>
      <c r="DG219" s="4" t="s">
        <v>126</v>
      </c>
      <c r="DH219" s="5">
        <v>0</v>
      </c>
      <c r="DL219" s="4" t="s">
        <v>126</v>
      </c>
      <c r="DM219" s="5">
        <v>0</v>
      </c>
      <c r="DQ219" s="4" t="s">
        <v>126</v>
      </c>
      <c r="DR219" s="5">
        <v>0</v>
      </c>
      <c r="DV219" s="4" t="s">
        <v>126</v>
      </c>
      <c r="DW219" s="5">
        <v>0</v>
      </c>
      <c r="EA219" s="4" t="s">
        <v>126</v>
      </c>
      <c r="EB219" s="5">
        <v>0</v>
      </c>
      <c r="EF219" s="4" t="s">
        <v>126</v>
      </c>
      <c r="EG219" s="5">
        <v>0</v>
      </c>
      <c r="EK219" s="4" t="s">
        <v>126</v>
      </c>
      <c r="EL219" s="5">
        <v>0</v>
      </c>
      <c r="EP219" s="4" t="s">
        <v>126</v>
      </c>
      <c r="EQ219" s="5">
        <v>0</v>
      </c>
    </row>
    <row r="220" spans="1:147">
      <c r="A220" s="4" t="s">
        <v>127</v>
      </c>
      <c r="B220" s="5">
        <v>0</v>
      </c>
      <c r="F220" s="4" t="s">
        <v>127</v>
      </c>
      <c r="G220" s="5">
        <v>0</v>
      </c>
      <c r="K220" s="4" t="s">
        <v>127</v>
      </c>
      <c r="L220" s="5">
        <v>0</v>
      </c>
      <c r="P220" s="4" t="s">
        <v>127</v>
      </c>
      <c r="Q220" s="5">
        <v>2</v>
      </c>
      <c r="U220" s="4" t="s">
        <v>127</v>
      </c>
      <c r="V220" s="5">
        <v>0</v>
      </c>
      <c r="Z220" s="4" t="s">
        <v>127</v>
      </c>
      <c r="AA220" s="5">
        <v>0</v>
      </c>
      <c r="AE220" s="4" t="s">
        <v>127</v>
      </c>
      <c r="AF220" s="5">
        <v>0</v>
      </c>
      <c r="AJ220" s="4" t="s">
        <v>127</v>
      </c>
      <c r="AK220" s="5">
        <v>0</v>
      </c>
      <c r="AO220" s="4" t="s">
        <v>127</v>
      </c>
      <c r="AP220" s="5">
        <v>0</v>
      </c>
      <c r="AT220" s="4" t="s">
        <v>127</v>
      </c>
      <c r="AU220" s="5">
        <v>0</v>
      </c>
      <c r="AY220" s="4" t="s">
        <v>127</v>
      </c>
      <c r="AZ220" s="5">
        <v>0</v>
      </c>
      <c r="BD220" s="4" t="s">
        <v>127</v>
      </c>
      <c r="BE220" s="5">
        <v>0</v>
      </c>
      <c r="BI220" s="4" t="s">
        <v>127</v>
      </c>
      <c r="BJ220" s="5">
        <v>0</v>
      </c>
      <c r="BN220" s="4" t="s">
        <v>127</v>
      </c>
      <c r="BO220" s="5">
        <v>0</v>
      </c>
      <c r="BS220" s="4" t="s">
        <v>127</v>
      </c>
      <c r="BT220" s="5">
        <v>0</v>
      </c>
      <c r="BX220" s="4" t="s">
        <v>127</v>
      </c>
      <c r="BY220" s="5">
        <v>0</v>
      </c>
      <c r="CC220" s="4" t="s">
        <v>127</v>
      </c>
      <c r="CD220" s="5">
        <v>0</v>
      </c>
      <c r="CH220" s="4" t="s">
        <v>127</v>
      </c>
      <c r="CI220" s="5">
        <v>1</v>
      </c>
      <c r="CM220" s="4" t="s">
        <v>127</v>
      </c>
      <c r="CN220" s="5">
        <v>1</v>
      </c>
      <c r="CR220" s="4" t="s">
        <v>127</v>
      </c>
      <c r="CS220" s="5">
        <v>0</v>
      </c>
      <c r="CW220" s="4" t="s">
        <v>127</v>
      </c>
      <c r="CX220" s="5">
        <v>0</v>
      </c>
      <c r="DB220" s="4" t="s">
        <v>127</v>
      </c>
      <c r="DC220" s="5">
        <v>0</v>
      </c>
      <c r="DG220" s="4" t="s">
        <v>127</v>
      </c>
      <c r="DH220" s="5">
        <v>0</v>
      </c>
      <c r="DL220" s="4" t="s">
        <v>127</v>
      </c>
      <c r="DM220" s="5">
        <v>0</v>
      </c>
      <c r="DQ220" s="4" t="s">
        <v>127</v>
      </c>
      <c r="DR220" s="5">
        <v>0</v>
      </c>
      <c r="DV220" s="4" t="s">
        <v>127</v>
      </c>
      <c r="DW220" s="5">
        <v>0</v>
      </c>
      <c r="EA220" s="4" t="s">
        <v>127</v>
      </c>
      <c r="EB220" s="5">
        <v>0</v>
      </c>
      <c r="EF220" s="4" t="s">
        <v>127</v>
      </c>
      <c r="EG220" s="5">
        <v>0</v>
      </c>
      <c r="EK220" s="4" t="s">
        <v>127</v>
      </c>
      <c r="EL220" s="5">
        <v>0</v>
      </c>
      <c r="EP220" s="4" t="s">
        <v>127</v>
      </c>
      <c r="EQ220" s="5">
        <v>0</v>
      </c>
    </row>
    <row r="221" spans="1:147">
      <c r="A221" s="4" t="s">
        <v>128</v>
      </c>
      <c r="B221" s="5">
        <v>0</v>
      </c>
      <c r="F221" s="4" t="s">
        <v>128</v>
      </c>
      <c r="G221" s="5">
        <v>0</v>
      </c>
      <c r="K221" s="4" t="s">
        <v>128</v>
      </c>
      <c r="L221" s="5">
        <v>0</v>
      </c>
      <c r="P221" s="4" t="s">
        <v>128</v>
      </c>
      <c r="Q221" s="5">
        <v>1</v>
      </c>
      <c r="U221" s="4" t="s">
        <v>128</v>
      </c>
      <c r="V221" s="5">
        <v>0</v>
      </c>
      <c r="Z221" s="4" t="s">
        <v>128</v>
      </c>
      <c r="AA221" s="5">
        <v>0</v>
      </c>
      <c r="AE221" s="4" t="s">
        <v>128</v>
      </c>
      <c r="AF221" s="5">
        <v>0</v>
      </c>
      <c r="AJ221" s="4" t="s">
        <v>128</v>
      </c>
      <c r="AK221" s="5">
        <v>0</v>
      </c>
      <c r="AO221" s="4" t="s">
        <v>128</v>
      </c>
      <c r="AP221" s="5">
        <v>0</v>
      </c>
      <c r="AT221" s="4" t="s">
        <v>128</v>
      </c>
      <c r="AU221" s="5">
        <v>0</v>
      </c>
      <c r="AY221" s="4" t="s">
        <v>128</v>
      </c>
      <c r="AZ221" s="5">
        <v>0</v>
      </c>
      <c r="BD221" s="4" t="s">
        <v>128</v>
      </c>
      <c r="BE221" s="5">
        <v>0</v>
      </c>
      <c r="BI221" s="4" t="s">
        <v>128</v>
      </c>
      <c r="BJ221" s="5">
        <v>0</v>
      </c>
      <c r="BN221" s="4" t="s">
        <v>128</v>
      </c>
      <c r="BO221" s="5">
        <v>0</v>
      </c>
      <c r="BS221" s="4" t="s">
        <v>128</v>
      </c>
      <c r="BT221" s="5">
        <v>0</v>
      </c>
      <c r="BX221" s="4" t="s">
        <v>128</v>
      </c>
      <c r="BY221" s="5">
        <v>1</v>
      </c>
      <c r="CC221" s="4" t="s">
        <v>128</v>
      </c>
      <c r="CD221" s="5">
        <v>0</v>
      </c>
      <c r="CH221" s="4" t="s">
        <v>128</v>
      </c>
      <c r="CI221" s="5">
        <v>0</v>
      </c>
      <c r="CM221" s="4" t="s">
        <v>128</v>
      </c>
      <c r="CN221" s="5">
        <v>1</v>
      </c>
      <c r="CR221" s="4" t="s">
        <v>128</v>
      </c>
      <c r="CS221" s="5">
        <v>0</v>
      </c>
      <c r="CW221" s="4" t="s">
        <v>128</v>
      </c>
      <c r="CX221" s="5">
        <v>0</v>
      </c>
      <c r="DB221" s="4" t="s">
        <v>128</v>
      </c>
      <c r="DC221" s="5">
        <v>0</v>
      </c>
      <c r="DG221" s="4" t="s">
        <v>128</v>
      </c>
      <c r="DH221" s="5">
        <v>0</v>
      </c>
      <c r="DL221" s="4" t="s">
        <v>128</v>
      </c>
      <c r="DM221" s="5">
        <v>0</v>
      </c>
      <c r="DQ221" s="4" t="s">
        <v>128</v>
      </c>
      <c r="DR221" s="5">
        <v>0</v>
      </c>
      <c r="DV221" s="4" t="s">
        <v>128</v>
      </c>
      <c r="DW221" s="5">
        <v>0</v>
      </c>
      <c r="EA221" s="4" t="s">
        <v>128</v>
      </c>
      <c r="EB221" s="5">
        <v>0</v>
      </c>
      <c r="EF221" s="4" t="s">
        <v>128</v>
      </c>
      <c r="EG221" s="5">
        <v>0</v>
      </c>
      <c r="EK221" s="4" t="s">
        <v>128</v>
      </c>
      <c r="EL221" s="5">
        <v>0</v>
      </c>
      <c r="EP221" s="4" t="s">
        <v>128</v>
      </c>
      <c r="EQ221" s="5">
        <v>0</v>
      </c>
    </row>
    <row r="222" spans="1:147">
      <c r="A222" s="4" t="s">
        <v>129</v>
      </c>
      <c r="B222" s="5">
        <v>0</v>
      </c>
      <c r="F222" s="4" t="s">
        <v>129</v>
      </c>
      <c r="G222" s="5">
        <v>0</v>
      </c>
      <c r="K222" s="4" t="s">
        <v>129</v>
      </c>
      <c r="L222" s="5">
        <v>0</v>
      </c>
      <c r="P222" s="4" t="s">
        <v>129</v>
      </c>
      <c r="Q222" s="5">
        <v>0</v>
      </c>
      <c r="U222" s="4" t="s">
        <v>129</v>
      </c>
      <c r="V222" s="5">
        <v>0</v>
      </c>
      <c r="Z222" s="4" t="s">
        <v>129</v>
      </c>
      <c r="AA222" s="5">
        <v>0</v>
      </c>
      <c r="AE222" s="4" t="s">
        <v>129</v>
      </c>
      <c r="AF222" s="5">
        <v>0</v>
      </c>
      <c r="AJ222" s="4" t="s">
        <v>129</v>
      </c>
      <c r="AK222" s="5">
        <v>0</v>
      </c>
      <c r="AO222" s="4" t="s">
        <v>129</v>
      </c>
      <c r="AP222" s="5">
        <v>0</v>
      </c>
      <c r="AT222" s="4" t="s">
        <v>129</v>
      </c>
      <c r="AU222" s="5">
        <v>0</v>
      </c>
      <c r="AY222" s="4" t="s">
        <v>129</v>
      </c>
      <c r="AZ222" s="5">
        <v>0</v>
      </c>
      <c r="BD222" s="4" t="s">
        <v>129</v>
      </c>
      <c r="BE222" s="5">
        <v>0</v>
      </c>
      <c r="BI222" s="4" t="s">
        <v>129</v>
      </c>
      <c r="BJ222" s="5">
        <v>0</v>
      </c>
      <c r="BN222" s="4" t="s">
        <v>129</v>
      </c>
      <c r="BO222" s="5">
        <v>0</v>
      </c>
      <c r="BS222" s="4" t="s">
        <v>129</v>
      </c>
      <c r="BT222" s="5">
        <v>0</v>
      </c>
      <c r="BX222" s="4" t="s">
        <v>129</v>
      </c>
      <c r="BY222" s="5">
        <v>0</v>
      </c>
      <c r="CC222" s="4" t="s">
        <v>129</v>
      </c>
      <c r="CD222" s="5">
        <v>0</v>
      </c>
      <c r="CH222" s="4" t="s">
        <v>129</v>
      </c>
      <c r="CI222" s="5">
        <v>0</v>
      </c>
      <c r="CM222" s="4" t="s">
        <v>129</v>
      </c>
      <c r="CN222" s="5">
        <v>0</v>
      </c>
      <c r="CR222" s="4" t="s">
        <v>129</v>
      </c>
      <c r="CS222" s="5">
        <v>0</v>
      </c>
      <c r="CW222" s="4" t="s">
        <v>129</v>
      </c>
      <c r="CX222" s="5">
        <v>0</v>
      </c>
      <c r="DB222" s="4" t="s">
        <v>129</v>
      </c>
      <c r="DC222" s="5">
        <v>0</v>
      </c>
      <c r="DG222" s="4" t="s">
        <v>129</v>
      </c>
      <c r="DH222" s="5">
        <v>0</v>
      </c>
      <c r="DL222" s="4" t="s">
        <v>129</v>
      </c>
      <c r="DM222" s="5">
        <v>0</v>
      </c>
      <c r="DQ222" s="4" t="s">
        <v>129</v>
      </c>
      <c r="DR222" s="5">
        <v>0</v>
      </c>
      <c r="DV222" s="4" t="s">
        <v>129</v>
      </c>
      <c r="DW222" s="5">
        <v>0</v>
      </c>
      <c r="EA222" s="4" t="s">
        <v>129</v>
      </c>
      <c r="EB222" s="5">
        <v>0</v>
      </c>
      <c r="EF222" s="4" t="s">
        <v>129</v>
      </c>
      <c r="EG222" s="5">
        <v>0</v>
      </c>
      <c r="EK222" s="4" t="s">
        <v>129</v>
      </c>
      <c r="EL222" s="5">
        <v>0</v>
      </c>
      <c r="EP222" s="4" t="s">
        <v>129</v>
      </c>
      <c r="EQ222" s="5">
        <v>0</v>
      </c>
    </row>
    <row r="223" spans="1:147">
      <c r="A223" s="3" t="s">
        <v>4</v>
      </c>
      <c r="B223" s="3">
        <f>SUM(B215:B222)</f>
        <v>76</v>
      </c>
      <c r="F223" s="3" t="s">
        <v>4</v>
      </c>
      <c r="G223" s="3">
        <v>0</v>
      </c>
      <c r="K223" s="3" t="s">
        <v>4</v>
      </c>
      <c r="L223" s="3">
        <v>7</v>
      </c>
      <c r="P223" s="3" t="s">
        <v>4</v>
      </c>
      <c r="Q223" s="3">
        <v>198</v>
      </c>
      <c r="U223" s="3" t="s">
        <v>4</v>
      </c>
      <c r="V223" s="3">
        <v>8</v>
      </c>
      <c r="Z223" s="3" t="s">
        <v>4</v>
      </c>
      <c r="AA223" s="3">
        <v>29</v>
      </c>
      <c r="AE223" s="3" t="s">
        <v>4</v>
      </c>
      <c r="AF223" s="3">
        <v>59</v>
      </c>
      <c r="AJ223" s="3" t="s">
        <v>4</v>
      </c>
      <c r="AK223" s="3">
        <v>11</v>
      </c>
      <c r="AO223" s="3" t="s">
        <v>4</v>
      </c>
      <c r="AP223" s="3">
        <v>6</v>
      </c>
      <c r="AT223" s="3" t="s">
        <v>4</v>
      </c>
      <c r="AU223" s="3">
        <v>41</v>
      </c>
      <c r="AY223" s="3" t="s">
        <v>4</v>
      </c>
      <c r="AZ223" s="3">
        <v>0</v>
      </c>
      <c r="BD223" s="3" t="s">
        <v>4</v>
      </c>
      <c r="BE223" s="3">
        <v>21</v>
      </c>
      <c r="BI223" s="3" t="s">
        <v>4</v>
      </c>
      <c r="BJ223" s="3">
        <v>14</v>
      </c>
      <c r="BN223" s="3" t="s">
        <v>4</v>
      </c>
      <c r="BO223" s="3">
        <v>36</v>
      </c>
      <c r="BS223" s="3" t="s">
        <v>4</v>
      </c>
      <c r="BT223" s="3">
        <v>25</v>
      </c>
      <c r="BX223" s="3" t="s">
        <v>4</v>
      </c>
      <c r="BY223" s="3">
        <v>39</v>
      </c>
      <c r="CC223" s="3" t="s">
        <v>4</v>
      </c>
      <c r="CD223" s="3">
        <v>28</v>
      </c>
      <c r="CH223" s="3" t="s">
        <v>4</v>
      </c>
      <c r="CI223" s="3">
        <v>18</v>
      </c>
      <c r="CM223" s="3" t="s">
        <v>4</v>
      </c>
      <c r="CN223" s="3">
        <v>13</v>
      </c>
      <c r="CR223" s="3" t="s">
        <v>4</v>
      </c>
      <c r="CS223" s="3">
        <v>14</v>
      </c>
      <c r="CW223" s="3" t="s">
        <v>4</v>
      </c>
      <c r="CX223" s="3">
        <v>48</v>
      </c>
      <c r="DB223" s="3" t="s">
        <v>4</v>
      </c>
      <c r="DC223" s="3">
        <v>2</v>
      </c>
      <c r="DG223" s="3" t="s">
        <v>4</v>
      </c>
      <c r="DH223" s="3">
        <v>33</v>
      </c>
      <c r="DL223" s="3" t="s">
        <v>4</v>
      </c>
      <c r="DM223" s="3">
        <v>25</v>
      </c>
      <c r="DQ223" s="3" t="s">
        <v>4</v>
      </c>
      <c r="DR223" s="3">
        <v>106</v>
      </c>
      <c r="DV223" s="3" t="s">
        <v>4</v>
      </c>
      <c r="DW223" s="3">
        <v>22</v>
      </c>
      <c r="EA223" s="3" t="s">
        <v>4</v>
      </c>
      <c r="EB223" s="3">
        <v>20</v>
      </c>
      <c r="EF223" s="3" t="s">
        <v>4</v>
      </c>
      <c r="EG223" s="3">
        <v>27</v>
      </c>
      <c r="EK223" s="3" t="s">
        <v>4</v>
      </c>
      <c r="EL223" s="3">
        <v>25</v>
      </c>
      <c r="EP223" s="3" t="s">
        <v>4</v>
      </c>
      <c r="EQ223" s="3">
        <v>10</v>
      </c>
    </row>
    <row r="224" spans="1:147">
      <c r="A224" s="6" t="s">
        <v>130</v>
      </c>
      <c r="B224" s="4"/>
      <c r="F224" s="6" t="s">
        <v>130</v>
      </c>
      <c r="G224" s="4"/>
      <c r="K224" s="6" t="s">
        <v>130</v>
      </c>
      <c r="L224" s="4"/>
      <c r="P224" s="6" t="s">
        <v>130</v>
      </c>
      <c r="Q224" s="4"/>
      <c r="U224" s="6" t="s">
        <v>130</v>
      </c>
      <c r="V224" s="4"/>
      <c r="Z224" s="6" t="s">
        <v>130</v>
      </c>
      <c r="AA224" s="4"/>
      <c r="AE224" s="6" t="s">
        <v>130</v>
      </c>
      <c r="AF224" s="4"/>
      <c r="AJ224" s="6" t="s">
        <v>130</v>
      </c>
      <c r="AK224" s="4"/>
      <c r="AO224" s="6" t="s">
        <v>130</v>
      </c>
      <c r="AP224" s="4"/>
      <c r="AT224" s="6" t="s">
        <v>130</v>
      </c>
      <c r="AU224" s="4"/>
      <c r="AY224" s="6" t="s">
        <v>130</v>
      </c>
      <c r="AZ224" s="4"/>
      <c r="BD224" s="6" t="s">
        <v>130</v>
      </c>
      <c r="BE224" s="4"/>
      <c r="BI224" s="6" t="s">
        <v>130</v>
      </c>
      <c r="BJ224" s="4"/>
      <c r="BN224" s="6" t="s">
        <v>130</v>
      </c>
      <c r="BO224" s="4"/>
      <c r="BS224" s="6" t="s">
        <v>130</v>
      </c>
      <c r="BT224" s="4"/>
      <c r="BX224" s="6" t="s">
        <v>130</v>
      </c>
      <c r="BY224" s="4"/>
      <c r="CC224" s="6" t="s">
        <v>130</v>
      </c>
      <c r="CD224" s="4"/>
      <c r="CH224" s="6" t="s">
        <v>130</v>
      </c>
      <c r="CI224" s="4"/>
      <c r="CM224" s="6" t="s">
        <v>130</v>
      </c>
      <c r="CN224" s="4"/>
      <c r="CR224" s="6" t="s">
        <v>130</v>
      </c>
      <c r="CS224" s="4"/>
      <c r="CW224" s="6" t="s">
        <v>130</v>
      </c>
      <c r="CX224" s="4"/>
      <c r="DB224" s="6" t="s">
        <v>130</v>
      </c>
      <c r="DC224" s="4"/>
      <c r="DG224" s="6" t="s">
        <v>130</v>
      </c>
      <c r="DH224" s="4"/>
      <c r="DL224" s="6" t="s">
        <v>130</v>
      </c>
      <c r="DM224" s="4"/>
      <c r="DQ224" s="6" t="s">
        <v>130</v>
      </c>
      <c r="DR224" s="4"/>
      <c r="DV224" s="6" t="s">
        <v>130</v>
      </c>
      <c r="DW224" s="4"/>
      <c r="EA224" s="6" t="s">
        <v>130</v>
      </c>
      <c r="EB224" s="4"/>
      <c r="EF224" s="6" t="s">
        <v>130</v>
      </c>
      <c r="EG224" s="4"/>
      <c r="EK224" s="6" t="s">
        <v>130</v>
      </c>
      <c r="EL224" s="4"/>
      <c r="EP224" s="6" t="s">
        <v>130</v>
      </c>
      <c r="EQ224" s="4"/>
    </row>
    <row r="225" spans="1:147">
      <c r="A225" s="4" t="s">
        <v>131</v>
      </c>
      <c r="B225" s="5">
        <v>0</v>
      </c>
      <c r="F225" s="4" t="s">
        <v>131</v>
      </c>
      <c r="G225" s="5">
        <v>0</v>
      </c>
      <c r="K225" s="4" t="s">
        <v>131</v>
      </c>
      <c r="L225" s="5">
        <v>0</v>
      </c>
      <c r="P225" s="4" t="s">
        <v>131</v>
      </c>
      <c r="Q225" s="5">
        <v>0</v>
      </c>
      <c r="U225" s="4" t="s">
        <v>131</v>
      </c>
      <c r="V225" s="5">
        <v>0</v>
      </c>
      <c r="Z225" s="4" t="s">
        <v>131</v>
      </c>
      <c r="AA225" s="5">
        <v>0</v>
      </c>
      <c r="AE225" s="4" t="s">
        <v>131</v>
      </c>
      <c r="AF225" s="5">
        <v>0</v>
      </c>
      <c r="AJ225" s="4" t="s">
        <v>131</v>
      </c>
      <c r="AK225" s="5">
        <v>0</v>
      </c>
      <c r="AO225" s="4" t="s">
        <v>131</v>
      </c>
      <c r="AP225" s="5">
        <v>0</v>
      </c>
      <c r="AT225" s="4" t="s">
        <v>131</v>
      </c>
      <c r="AU225" s="5">
        <v>0</v>
      </c>
      <c r="AY225" s="4" t="s">
        <v>131</v>
      </c>
      <c r="AZ225" s="5">
        <v>0</v>
      </c>
      <c r="BD225" s="4" t="s">
        <v>131</v>
      </c>
      <c r="BE225" s="5">
        <v>0</v>
      </c>
      <c r="BI225" s="4" t="s">
        <v>131</v>
      </c>
      <c r="BJ225" s="5">
        <v>0</v>
      </c>
      <c r="BN225" s="4" t="s">
        <v>131</v>
      </c>
      <c r="BO225" s="5">
        <v>0</v>
      </c>
      <c r="BS225" s="4" t="s">
        <v>131</v>
      </c>
      <c r="BT225" s="5">
        <v>0</v>
      </c>
      <c r="BX225" s="4" t="s">
        <v>131</v>
      </c>
      <c r="BY225" s="5">
        <v>0</v>
      </c>
      <c r="CC225" s="4" t="s">
        <v>131</v>
      </c>
      <c r="CD225" s="5">
        <v>0</v>
      </c>
      <c r="CH225" s="4" t="s">
        <v>131</v>
      </c>
      <c r="CI225" s="5">
        <v>0</v>
      </c>
      <c r="CM225" s="4" t="s">
        <v>131</v>
      </c>
      <c r="CN225" s="5">
        <v>0</v>
      </c>
      <c r="CR225" s="4" t="s">
        <v>131</v>
      </c>
      <c r="CS225" s="5">
        <v>0</v>
      </c>
      <c r="CW225" s="4" t="s">
        <v>131</v>
      </c>
      <c r="CX225" s="5">
        <v>0</v>
      </c>
      <c r="DB225" s="4" t="s">
        <v>131</v>
      </c>
      <c r="DC225" s="5">
        <v>0</v>
      </c>
      <c r="DG225" s="4" t="s">
        <v>131</v>
      </c>
      <c r="DH225" s="5">
        <v>0</v>
      </c>
      <c r="DL225" s="4" t="s">
        <v>131</v>
      </c>
      <c r="DM225" s="5">
        <v>0</v>
      </c>
      <c r="DQ225" s="4" t="s">
        <v>131</v>
      </c>
      <c r="DR225" s="5">
        <v>0</v>
      </c>
      <c r="DV225" s="4" t="s">
        <v>131</v>
      </c>
      <c r="DW225" s="5">
        <v>0</v>
      </c>
      <c r="EA225" s="4" t="s">
        <v>131</v>
      </c>
      <c r="EB225" s="5">
        <v>0</v>
      </c>
      <c r="EF225" s="4" t="s">
        <v>131</v>
      </c>
      <c r="EG225" s="5">
        <v>0</v>
      </c>
      <c r="EK225" s="4" t="s">
        <v>131</v>
      </c>
      <c r="EL225" s="5">
        <v>0</v>
      </c>
      <c r="EP225" s="4" t="s">
        <v>131</v>
      </c>
      <c r="EQ225" s="5">
        <v>0</v>
      </c>
    </row>
    <row r="226" spans="1:147">
      <c r="A226" s="4" t="s">
        <v>132</v>
      </c>
      <c r="B226" s="5">
        <v>0</v>
      </c>
      <c r="F226" s="4" t="s">
        <v>132</v>
      </c>
      <c r="G226" s="5">
        <v>0</v>
      </c>
      <c r="K226" s="4" t="s">
        <v>132</v>
      </c>
      <c r="L226" s="5">
        <v>2</v>
      </c>
      <c r="P226" s="4" t="s">
        <v>132</v>
      </c>
      <c r="Q226" s="5">
        <v>0</v>
      </c>
      <c r="U226" s="4" t="s">
        <v>132</v>
      </c>
      <c r="V226" s="5">
        <v>0</v>
      </c>
      <c r="Z226" s="4" t="s">
        <v>132</v>
      </c>
      <c r="AA226" s="5">
        <v>0</v>
      </c>
      <c r="AE226" s="4" t="s">
        <v>132</v>
      </c>
      <c r="AF226" s="5">
        <v>0</v>
      </c>
      <c r="AJ226" s="4" t="s">
        <v>132</v>
      </c>
      <c r="AK226" s="5">
        <v>0</v>
      </c>
      <c r="AO226" s="4" t="s">
        <v>132</v>
      </c>
      <c r="AP226" s="5">
        <v>0</v>
      </c>
      <c r="AT226" s="4" t="s">
        <v>132</v>
      </c>
      <c r="AU226" s="5">
        <v>0</v>
      </c>
      <c r="AY226" s="4" t="s">
        <v>132</v>
      </c>
      <c r="AZ226" s="5">
        <v>0</v>
      </c>
      <c r="BD226" s="4" t="s">
        <v>132</v>
      </c>
      <c r="BE226" s="5">
        <v>0</v>
      </c>
      <c r="BI226" s="4" t="s">
        <v>132</v>
      </c>
      <c r="BJ226" s="5">
        <v>0</v>
      </c>
      <c r="BN226" s="4" t="s">
        <v>132</v>
      </c>
      <c r="BO226" s="5">
        <v>2</v>
      </c>
      <c r="BS226" s="4" t="s">
        <v>132</v>
      </c>
      <c r="BT226" s="5">
        <v>0</v>
      </c>
      <c r="BX226" s="4" t="s">
        <v>132</v>
      </c>
      <c r="BY226" s="5">
        <v>1</v>
      </c>
      <c r="CC226" s="4" t="s">
        <v>132</v>
      </c>
      <c r="CD226" s="5">
        <v>0</v>
      </c>
      <c r="CH226" s="4" t="s">
        <v>132</v>
      </c>
      <c r="CI226" s="5">
        <v>0</v>
      </c>
      <c r="CM226" s="4" t="s">
        <v>132</v>
      </c>
      <c r="CN226" s="5">
        <v>0</v>
      </c>
      <c r="CR226" s="4" t="s">
        <v>132</v>
      </c>
      <c r="CS226" s="5">
        <v>0</v>
      </c>
      <c r="CW226" s="4" t="s">
        <v>132</v>
      </c>
      <c r="CX226" s="5">
        <v>0</v>
      </c>
      <c r="DB226" s="4" t="s">
        <v>132</v>
      </c>
      <c r="DC226" s="5">
        <v>0</v>
      </c>
      <c r="DG226" s="4" t="s">
        <v>132</v>
      </c>
      <c r="DH226" s="5">
        <v>0</v>
      </c>
      <c r="DL226" s="4" t="s">
        <v>132</v>
      </c>
      <c r="DM226" s="5">
        <v>0</v>
      </c>
      <c r="DQ226" s="4" t="s">
        <v>132</v>
      </c>
      <c r="DR226" s="5">
        <v>0</v>
      </c>
      <c r="DV226" s="4" t="s">
        <v>132</v>
      </c>
      <c r="DW226" s="5">
        <v>0</v>
      </c>
      <c r="EA226" s="4" t="s">
        <v>132</v>
      </c>
      <c r="EB226" s="5">
        <v>0</v>
      </c>
      <c r="EF226" s="4" t="s">
        <v>132</v>
      </c>
      <c r="EG226" s="5">
        <v>0</v>
      </c>
      <c r="EK226" s="4" t="s">
        <v>132</v>
      </c>
      <c r="EL226" s="5">
        <v>0</v>
      </c>
      <c r="EP226" s="4" t="s">
        <v>132</v>
      </c>
      <c r="EQ226" s="5">
        <v>0</v>
      </c>
    </row>
    <row r="227" spans="1:147">
      <c r="A227" s="4" t="s">
        <v>133</v>
      </c>
      <c r="B227" s="5">
        <v>0</v>
      </c>
      <c r="F227" s="4" t="s">
        <v>133</v>
      </c>
      <c r="G227" s="5">
        <v>0</v>
      </c>
      <c r="K227" s="4" t="s">
        <v>133</v>
      </c>
      <c r="L227" s="5">
        <v>0</v>
      </c>
      <c r="P227" s="4" t="s">
        <v>133</v>
      </c>
      <c r="Q227" s="5">
        <v>0</v>
      </c>
      <c r="U227" s="4" t="s">
        <v>133</v>
      </c>
      <c r="V227" s="5">
        <v>0</v>
      </c>
      <c r="Z227" s="4" t="s">
        <v>133</v>
      </c>
      <c r="AA227" s="5">
        <v>0</v>
      </c>
      <c r="AE227" s="4" t="s">
        <v>133</v>
      </c>
      <c r="AF227" s="5">
        <v>0</v>
      </c>
      <c r="AJ227" s="4" t="s">
        <v>133</v>
      </c>
      <c r="AK227" s="5">
        <v>0</v>
      </c>
      <c r="AO227" s="4" t="s">
        <v>133</v>
      </c>
      <c r="AP227" s="5">
        <v>0</v>
      </c>
      <c r="AT227" s="4" t="s">
        <v>133</v>
      </c>
      <c r="AU227" s="5">
        <v>0</v>
      </c>
      <c r="AY227" s="4" t="s">
        <v>133</v>
      </c>
      <c r="AZ227" s="5">
        <v>0</v>
      </c>
      <c r="BD227" s="4" t="s">
        <v>133</v>
      </c>
      <c r="BE227" s="5">
        <v>0</v>
      </c>
      <c r="BI227" s="4" t="s">
        <v>133</v>
      </c>
      <c r="BJ227" s="5">
        <v>0</v>
      </c>
      <c r="BN227" s="4" t="s">
        <v>133</v>
      </c>
      <c r="BO227" s="5">
        <v>0</v>
      </c>
      <c r="BS227" s="4" t="s">
        <v>133</v>
      </c>
      <c r="BT227" s="5">
        <v>0</v>
      </c>
      <c r="BX227" s="4" t="s">
        <v>133</v>
      </c>
      <c r="BY227" s="5">
        <v>0</v>
      </c>
      <c r="CC227" s="4" t="s">
        <v>133</v>
      </c>
      <c r="CD227" s="5">
        <v>0</v>
      </c>
      <c r="CH227" s="4" t="s">
        <v>133</v>
      </c>
      <c r="CI227" s="5">
        <v>0</v>
      </c>
      <c r="CM227" s="4" t="s">
        <v>133</v>
      </c>
      <c r="CN227" s="5">
        <v>0</v>
      </c>
      <c r="CR227" s="4" t="s">
        <v>133</v>
      </c>
      <c r="CS227" s="5">
        <v>0</v>
      </c>
      <c r="CW227" s="4" t="s">
        <v>133</v>
      </c>
      <c r="CX227" s="5">
        <v>0</v>
      </c>
      <c r="DB227" s="4" t="s">
        <v>133</v>
      </c>
      <c r="DC227" s="5">
        <v>0</v>
      </c>
      <c r="DG227" s="4" t="s">
        <v>133</v>
      </c>
      <c r="DH227" s="5">
        <v>0</v>
      </c>
      <c r="DL227" s="4" t="s">
        <v>133</v>
      </c>
      <c r="DM227" s="5">
        <v>0</v>
      </c>
      <c r="DQ227" s="4" t="s">
        <v>133</v>
      </c>
      <c r="DR227" s="5">
        <v>0</v>
      </c>
      <c r="DV227" s="4" t="s">
        <v>133</v>
      </c>
      <c r="DW227" s="5">
        <v>0</v>
      </c>
      <c r="EA227" s="4" t="s">
        <v>133</v>
      </c>
      <c r="EB227" s="5">
        <v>0</v>
      </c>
      <c r="EF227" s="4" t="s">
        <v>133</v>
      </c>
      <c r="EG227" s="5">
        <v>0</v>
      </c>
      <c r="EK227" s="4" t="s">
        <v>133</v>
      </c>
      <c r="EL227" s="5">
        <v>0</v>
      </c>
      <c r="EP227" s="4" t="s">
        <v>133</v>
      </c>
      <c r="EQ227" s="5">
        <v>0</v>
      </c>
    </row>
    <row r="228" spans="1:147">
      <c r="A228" s="4" t="s">
        <v>134</v>
      </c>
      <c r="B228" s="5">
        <v>0</v>
      </c>
      <c r="F228" s="4" t="s">
        <v>134</v>
      </c>
      <c r="G228" s="5">
        <v>0</v>
      </c>
      <c r="K228" s="4" t="s">
        <v>134</v>
      </c>
      <c r="L228" s="5">
        <v>0</v>
      </c>
      <c r="P228" s="4" t="s">
        <v>134</v>
      </c>
      <c r="Q228" s="5">
        <v>0</v>
      </c>
      <c r="U228" s="4" t="s">
        <v>134</v>
      </c>
      <c r="V228" s="5">
        <v>0</v>
      </c>
      <c r="Z228" s="4" t="s">
        <v>134</v>
      </c>
      <c r="AA228" s="5">
        <v>0</v>
      </c>
      <c r="AE228" s="4" t="s">
        <v>134</v>
      </c>
      <c r="AF228" s="5">
        <v>0</v>
      </c>
      <c r="AJ228" s="4" t="s">
        <v>134</v>
      </c>
      <c r="AK228" s="5">
        <v>0</v>
      </c>
      <c r="AO228" s="4" t="s">
        <v>134</v>
      </c>
      <c r="AP228" s="5">
        <v>0</v>
      </c>
      <c r="AT228" s="4" t="s">
        <v>134</v>
      </c>
      <c r="AU228" s="5">
        <v>0</v>
      </c>
      <c r="AY228" s="4" t="s">
        <v>134</v>
      </c>
      <c r="AZ228" s="5">
        <v>0</v>
      </c>
      <c r="BD228" s="4" t="s">
        <v>134</v>
      </c>
      <c r="BE228" s="5">
        <v>0</v>
      </c>
      <c r="BI228" s="4" t="s">
        <v>134</v>
      </c>
      <c r="BJ228" s="5">
        <v>0</v>
      </c>
      <c r="BN228" s="4" t="s">
        <v>134</v>
      </c>
      <c r="BO228" s="5">
        <v>0</v>
      </c>
      <c r="BS228" s="4" t="s">
        <v>134</v>
      </c>
      <c r="BT228" s="5">
        <v>0</v>
      </c>
      <c r="BX228" s="4" t="s">
        <v>134</v>
      </c>
      <c r="BY228" s="5">
        <v>0</v>
      </c>
      <c r="CC228" s="4" t="s">
        <v>134</v>
      </c>
      <c r="CD228" s="5">
        <v>0</v>
      </c>
      <c r="CH228" s="4" t="s">
        <v>134</v>
      </c>
      <c r="CI228" s="5">
        <v>0</v>
      </c>
      <c r="CM228" s="4" t="s">
        <v>134</v>
      </c>
      <c r="CN228" s="5">
        <v>0</v>
      </c>
      <c r="CR228" s="4" t="s">
        <v>134</v>
      </c>
      <c r="CS228" s="5">
        <v>0</v>
      </c>
      <c r="CW228" s="4" t="s">
        <v>134</v>
      </c>
      <c r="CX228" s="5">
        <v>0</v>
      </c>
      <c r="DB228" s="4" t="s">
        <v>134</v>
      </c>
      <c r="DC228" s="5">
        <v>0</v>
      </c>
      <c r="DG228" s="4" t="s">
        <v>134</v>
      </c>
      <c r="DH228" s="5">
        <v>0</v>
      </c>
      <c r="DL228" s="4" t="s">
        <v>134</v>
      </c>
      <c r="DM228" s="5">
        <v>0</v>
      </c>
      <c r="DQ228" s="4" t="s">
        <v>134</v>
      </c>
      <c r="DR228" s="5">
        <v>0</v>
      </c>
      <c r="DV228" s="4" t="s">
        <v>134</v>
      </c>
      <c r="DW228" s="5">
        <v>0</v>
      </c>
      <c r="EA228" s="4" t="s">
        <v>134</v>
      </c>
      <c r="EB228" s="5">
        <v>0</v>
      </c>
      <c r="EF228" s="4" t="s">
        <v>134</v>
      </c>
      <c r="EG228" s="5">
        <v>0</v>
      </c>
      <c r="EK228" s="4" t="s">
        <v>134</v>
      </c>
      <c r="EL228" s="5">
        <v>0</v>
      </c>
      <c r="EP228" s="4" t="s">
        <v>134</v>
      </c>
      <c r="EQ228" s="5">
        <v>0</v>
      </c>
    </row>
    <row r="229" spans="1:147">
      <c r="A229" s="4" t="s">
        <v>135</v>
      </c>
      <c r="B229" s="5">
        <v>0</v>
      </c>
      <c r="F229" s="4" t="s">
        <v>135</v>
      </c>
      <c r="G229" s="5">
        <v>0</v>
      </c>
      <c r="K229" s="4" t="s">
        <v>135</v>
      </c>
      <c r="L229" s="5">
        <v>0</v>
      </c>
      <c r="P229" s="4" t="s">
        <v>135</v>
      </c>
      <c r="Q229" s="5">
        <v>0</v>
      </c>
      <c r="U229" s="4" t="s">
        <v>135</v>
      </c>
      <c r="V229" s="5">
        <v>0</v>
      </c>
      <c r="Z229" s="4" t="s">
        <v>135</v>
      </c>
      <c r="AA229" s="5">
        <v>0</v>
      </c>
      <c r="AE229" s="4" t="s">
        <v>135</v>
      </c>
      <c r="AF229" s="5">
        <v>0</v>
      </c>
      <c r="AJ229" s="4" t="s">
        <v>135</v>
      </c>
      <c r="AK229" s="5">
        <v>0</v>
      </c>
      <c r="AO229" s="4" t="s">
        <v>135</v>
      </c>
      <c r="AP229" s="5">
        <v>0</v>
      </c>
      <c r="AT229" s="4" t="s">
        <v>135</v>
      </c>
      <c r="AU229" s="5">
        <v>0</v>
      </c>
      <c r="AY229" s="4" t="s">
        <v>135</v>
      </c>
      <c r="AZ229" s="5">
        <v>0</v>
      </c>
      <c r="BD229" s="4" t="s">
        <v>135</v>
      </c>
      <c r="BE229" s="5">
        <v>0</v>
      </c>
      <c r="BI229" s="4" t="s">
        <v>135</v>
      </c>
      <c r="BJ229" s="5">
        <v>0</v>
      </c>
      <c r="BN229" s="4" t="s">
        <v>135</v>
      </c>
      <c r="BO229" s="5">
        <v>0</v>
      </c>
      <c r="BS229" s="4" t="s">
        <v>135</v>
      </c>
      <c r="BT229" s="5">
        <v>0</v>
      </c>
      <c r="BX229" s="4" t="s">
        <v>135</v>
      </c>
      <c r="BY229" s="5">
        <v>0</v>
      </c>
      <c r="CC229" s="4" t="s">
        <v>135</v>
      </c>
      <c r="CD229" s="5">
        <v>0</v>
      </c>
      <c r="CH229" s="4" t="s">
        <v>135</v>
      </c>
      <c r="CI229" s="5">
        <v>0</v>
      </c>
      <c r="CM229" s="4" t="s">
        <v>135</v>
      </c>
      <c r="CN229" s="5">
        <v>0</v>
      </c>
      <c r="CR229" s="4" t="s">
        <v>135</v>
      </c>
      <c r="CS229" s="5">
        <v>0</v>
      </c>
      <c r="CW229" s="4" t="s">
        <v>135</v>
      </c>
      <c r="CX229" s="5">
        <v>0</v>
      </c>
      <c r="DB229" s="4" t="s">
        <v>135</v>
      </c>
      <c r="DC229" s="5">
        <v>0</v>
      </c>
      <c r="DG229" s="4" t="s">
        <v>135</v>
      </c>
      <c r="DH229" s="5">
        <v>0</v>
      </c>
      <c r="DL229" s="4" t="s">
        <v>135</v>
      </c>
      <c r="DM229" s="5">
        <v>0</v>
      </c>
      <c r="DQ229" s="4" t="s">
        <v>135</v>
      </c>
      <c r="DR229" s="5">
        <v>0</v>
      </c>
      <c r="DV229" s="4" t="s">
        <v>135</v>
      </c>
      <c r="DW229" s="5">
        <v>0</v>
      </c>
      <c r="EA229" s="4" t="s">
        <v>135</v>
      </c>
      <c r="EB229" s="5">
        <v>0</v>
      </c>
      <c r="EF229" s="4" t="s">
        <v>135</v>
      </c>
      <c r="EG229" s="5">
        <v>0</v>
      </c>
      <c r="EK229" s="4" t="s">
        <v>135</v>
      </c>
      <c r="EL229" s="5">
        <v>0</v>
      </c>
      <c r="EP229" s="4" t="s">
        <v>135</v>
      </c>
      <c r="EQ229" s="5">
        <v>0</v>
      </c>
    </row>
    <row r="230" spans="1:147">
      <c r="A230" s="4" t="s">
        <v>136</v>
      </c>
      <c r="B230" s="5">
        <v>0</v>
      </c>
      <c r="F230" s="4" t="s">
        <v>136</v>
      </c>
      <c r="G230" s="5">
        <v>0</v>
      </c>
      <c r="K230" s="4" t="s">
        <v>136</v>
      </c>
      <c r="L230" s="5">
        <v>0</v>
      </c>
      <c r="P230" s="4" t="s">
        <v>136</v>
      </c>
      <c r="Q230" s="5">
        <v>0</v>
      </c>
      <c r="U230" s="4" t="s">
        <v>136</v>
      </c>
      <c r="V230" s="5">
        <v>0</v>
      </c>
      <c r="Z230" s="4" t="s">
        <v>136</v>
      </c>
      <c r="AA230" s="5">
        <v>0</v>
      </c>
      <c r="AE230" s="4" t="s">
        <v>136</v>
      </c>
      <c r="AF230" s="5">
        <v>0</v>
      </c>
      <c r="AJ230" s="4" t="s">
        <v>136</v>
      </c>
      <c r="AK230" s="5">
        <v>0</v>
      </c>
      <c r="AO230" s="4" t="s">
        <v>136</v>
      </c>
      <c r="AP230" s="5">
        <v>0</v>
      </c>
      <c r="AT230" s="4" t="s">
        <v>136</v>
      </c>
      <c r="AU230" s="5">
        <v>0</v>
      </c>
      <c r="AY230" s="4" t="s">
        <v>136</v>
      </c>
      <c r="AZ230" s="5">
        <v>0</v>
      </c>
      <c r="BD230" s="4" t="s">
        <v>136</v>
      </c>
      <c r="BE230" s="5">
        <v>0</v>
      </c>
      <c r="BI230" s="4" t="s">
        <v>136</v>
      </c>
      <c r="BJ230" s="5">
        <v>0</v>
      </c>
      <c r="BN230" s="4" t="s">
        <v>136</v>
      </c>
      <c r="BO230" s="5">
        <v>0</v>
      </c>
      <c r="BS230" s="4" t="s">
        <v>136</v>
      </c>
      <c r="BT230" s="5">
        <v>0</v>
      </c>
      <c r="BX230" s="4" t="s">
        <v>136</v>
      </c>
      <c r="BY230" s="5">
        <v>0</v>
      </c>
      <c r="CC230" s="4" t="s">
        <v>136</v>
      </c>
      <c r="CD230" s="5">
        <v>0</v>
      </c>
      <c r="CH230" s="4" t="s">
        <v>136</v>
      </c>
      <c r="CI230" s="5">
        <v>0</v>
      </c>
      <c r="CM230" s="4" t="s">
        <v>136</v>
      </c>
      <c r="CN230" s="5">
        <v>0</v>
      </c>
      <c r="CR230" s="4" t="s">
        <v>136</v>
      </c>
      <c r="CS230" s="5">
        <v>0</v>
      </c>
      <c r="CW230" s="4" t="s">
        <v>136</v>
      </c>
      <c r="CX230" s="5">
        <v>0</v>
      </c>
      <c r="DB230" s="4" t="s">
        <v>136</v>
      </c>
      <c r="DC230" s="5">
        <v>0</v>
      </c>
      <c r="DG230" s="4" t="s">
        <v>136</v>
      </c>
      <c r="DH230" s="5">
        <v>0</v>
      </c>
      <c r="DL230" s="4" t="s">
        <v>136</v>
      </c>
      <c r="DM230" s="5">
        <v>0</v>
      </c>
      <c r="DQ230" s="4" t="s">
        <v>136</v>
      </c>
      <c r="DR230" s="5">
        <v>0</v>
      </c>
      <c r="DV230" s="4" t="s">
        <v>136</v>
      </c>
      <c r="DW230" s="5">
        <v>0</v>
      </c>
      <c r="EA230" s="4" t="s">
        <v>136</v>
      </c>
      <c r="EB230" s="5">
        <v>0</v>
      </c>
      <c r="EF230" s="4" t="s">
        <v>136</v>
      </c>
      <c r="EG230" s="5">
        <v>0</v>
      </c>
      <c r="EK230" s="4" t="s">
        <v>136</v>
      </c>
      <c r="EL230" s="5">
        <v>0</v>
      </c>
      <c r="EP230" s="4" t="s">
        <v>136</v>
      </c>
      <c r="EQ230" s="5">
        <v>0</v>
      </c>
    </row>
    <row r="231" spans="1:147">
      <c r="A231" s="4" t="s">
        <v>137</v>
      </c>
      <c r="B231" s="5">
        <v>0</v>
      </c>
      <c r="F231" s="4" t="s">
        <v>137</v>
      </c>
      <c r="G231" s="5">
        <v>0</v>
      </c>
      <c r="K231" s="4" t="s">
        <v>137</v>
      </c>
      <c r="L231" s="5">
        <v>0</v>
      </c>
      <c r="P231" s="4" t="s">
        <v>137</v>
      </c>
      <c r="Q231" s="5">
        <v>0</v>
      </c>
      <c r="U231" s="4" t="s">
        <v>137</v>
      </c>
      <c r="V231" s="5">
        <v>4</v>
      </c>
      <c r="Z231" s="4" t="s">
        <v>137</v>
      </c>
      <c r="AA231" s="5">
        <v>0</v>
      </c>
      <c r="AE231" s="4" t="s">
        <v>137</v>
      </c>
      <c r="AF231" s="5">
        <v>0</v>
      </c>
      <c r="AJ231" s="4" t="s">
        <v>137</v>
      </c>
      <c r="AK231" s="5">
        <v>0</v>
      </c>
      <c r="AO231" s="4" t="s">
        <v>137</v>
      </c>
      <c r="AP231" s="5">
        <v>0</v>
      </c>
      <c r="AT231" s="4" t="s">
        <v>137</v>
      </c>
      <c r="AU231" s="5">
        <v>0</v>
      </c>
      <c r="AY231" s="4" t="s">
        <v>137</v>
      </c>
      <c r="AZ231" s="5">
        <v>0</v>
      </c>
      <c r="BD231" s="4" t="s">
        <v>137</v>
      </c>
      <c r="BE231" s="5">
        <v>0</v>
      </c>
      <c r="BI231" s="4" t="s">
        <v>137</v>
      </c>
      <c r="BJ231" s="5">
        <v>0</v>
      </c>
      <c r="BN231" s="4" t="s">
        <v>137</v>
      </c>
      <c r="BO231" s="5">
        <v>0</v>
      </c>
      <c r="BS231" s="4" t="s">
        <v>137</v>
      </c>
      <c r="BT231" s="5">
        <v>0</v>
      </c>
      <c r="BX231" s="4" t="s">
        <v>137</v>
      </c>
      <c r="BY231" s="5">
        <v>0</v>
      </c>
      <c r="CC231" s="4" t="s">
        <v>137</v>
      </c>
      <c r="CD231" s="5">
        <v>0</v>
      </c>
      <c r="CH231" s="4" t="s">
        <v>137</v>
      </c>
      <c r="CI231" s="5">
        <v>0</v>
      </c>
      <c r="CM231" s="4" t="s">
        <v>137</v>
      </c>
      <c r="CN231" s="5">
        <v>0</v>
      </c>
      <c r="CR231" s="4" t="s">
        <v>137</v>
      </c>
      <c r="CS231" s="5">
        <v>0</v>
      </c>
      <c r="CW231" s="4" t="s">
        <v>137</v>
      </c>
      <c r="CX231" s="5">
        <v>0</v>
      </c>
      <c r="DB231" s="4" t="s">
        <v>137</v>
      </c>
      <c r="DC231" s="5">
        <v>0</v>
      </c>
      <c r="DG231" s="4" t="s">
        <v>137</v>
      </c>
      <c r="DH231" s="5">
        <v>0</v>
      </c>
      <c r="DL231" s="4" t="s">
        <v>137</v>
      </c>
      <c r="DM231" s="5">
        <v>0</v>
      </c>
      <c r="DQ231" s="4" t="s">
        <v>137</v>
      </c>
      <c r="DR231" s="5">
        <v>0</v>
      </c>
      <c r="DV231" s="4" t="s">
        <v>137</v>
      </c>
      <c r="DW231" s="5">
        <v>0</v>
      </c>
      <c r="EA231" s="4" t="s">
        <v>137</v>
      </c>
      <c r="EB231" s="5">
        <v>0</v>
      </c>
      <c r="EF231" s="4" t="s">
        <v>137</v>
      </c>
      <c r="EG231" s="5">
        <v>0</v>
      </c>
      <c r="EK231" s="4" t="s">
        <v>137</v>
      </c>
      <c r="EL231" s="5">
        <v>0</v>
      </c>
      <c r="EP231" s="4" t="s">
        <v>137</v>
      </c>
      <c r="EQ231" s="5">
        <v>0</v>
      </c>
    </row>
    <row r="232" spans="1:147">
      <c r="A232" s="4" t="s">
        <v>138</v>
      </c>
      <c r="B232" s="5">
        <v>0</v>
      </c>
      <c r="F232" s="4" t="s">
        <v>138</v>
      </c>
      <c r="G232" s="5">
        <v>0</v>
      </c>
      <c r="K232" s="4" t="s">
        <v>138</v>
      </c>
      <c r="L232" s="5">
        <v>0</v>
      </c>
      <c r="P232" s="4" t="s">
        <v>138</v>
      </c>
      <c r="Q232" s="5">
        <v>0</v>
      </c>
      <c r="U232" s="4" t="s">
        <v>138</v>
      </c>
      <c r="V232" s="5">
        <v>2</v>
      </c>
      <c r="Z232" s="4" t="s">
        <v>138</v>
      </c>
      <c r="AA232" s="5">
        <v>0</v>
      </c>
      <c r="AE232" s="4" t="s">
        <v>138</v>
      </c>
      <c r="AF232" s="5">
        <v>0</v>
      </c>
      <c r="AJ232" s="4" t="s">
        <v>138</v>
      </c>
      <c r="AK232" s="5">
        <v>0</v>
      </c>
      <c r="AO232" s="4" t="s">
        <v>138</v>
      </c>
      <c r="AP232" s="5">
        <v>0</v>
      </c>
      <c r="AT232" s="4" t="s">
        <v>138</v>
      </c>
      <c r="AU232" s="5">
        <v>0</v>
      </c>
      <c r="AY232" s="4" t="s">
        <v>138</v>
      </c>
      <c r="AZ232" s="5">
        <v>0</v>
      </c>
      <c r="BD232" s="4" t="s">
        <v>138</v>
      </c>
      <c r="BE232" s="5">
        <v>0</v>
      </c>
      <c r="BI232" s="4" t="s">
        <v>138</v>
      </c>
      <c r="BJ232" s="5">
        <v>0</v>
      </c>
      <c r="BN232" s="4" t="s">
        <v>138</v>
      </c>
      <c r="BO232" s="5">
        <v>3</v>
      </c>
      <c r="BS232" s="4" t="s">
        <v>138</v>
      </c>
      <c r="BT232" s="5">
        <v>0</v>
      </c>
      <c r="BX232" s="4" t="s">
        <v>138</v>
      </c>
      <c r="BY232" s="5">
        <v>0</v>
      </c>
      <c r="CC232" s="4" t="s">
        <v>138</v>
      </c>
      <c r="CD232" s="5">
        <v>0</v>
      </c>
      <c r="CH232" s="4" t="s">
        <v>138</v>
      </c>
      <c r="CI232" s="5">
        <v>0</v>
      </c>
      <c r="CM232" s="4" t="s">
        <v>138</v>
      </c>
      <c r="CN232" s="5">
        <v>0</v>
      </c>
      <c r="CR232" s="4" t="s">
        <v>138</v>
      </c>
      <c r="CS232" s="5">
        <v>0</v>
      </c>
      <c r="CW232" s="4" t="s">
        <v>138</v>
      </c>
      <c r="CX232" s="5">
        <v>0</v>
      </c>
      <c r="DB232" s="4" t="s">
        <v>138</v>
      </c>
      <c r="DC232" s="5">
        <v>0</v>
      </c>
      <c r="DG232" s="4" t="s">
        <v>138</v>
      </c>
      <c r="DH232" s="5">
        <v>0</v>
      </c>
      <c r="DL232" s="4" t="s">
        <v>138</v>
      </c>
      <c r="DM232" s="5">
        <v>0</v>
      </c>
      <c r="DQ232" s="4" t="s">
        <v>138</v>
      </c>
      <c r="DR232" s="5">
        <v>0</v>
      </c>
      <c r="DV232" s="4" t="s">
        <v>138</v>
      </c>
      <c r="DW232" s="5">
        <v>0</v>
      </c>
      <c r="EA232" s="4" t="s">
        <v>138</v>
      </c>
      <c r="EB232" s="5">
        <v>0</v>
      </c>
      <c r="EF232" s="4" t="s">
        <v>138</v>
      </c>
      <c r="EG232" s="5">
        <v>0</v>
      </c>
      <c r="EK232" s="4" t="s">
        <v>138</v>
      </c>
      <c r="EL232" s="5">
        <v>0</v>
      </c>
      <c r="EP232" s="4" t="s">
        <v>138</v>
      </c>
      <c r="EQ232" s="5">
        <v>0</v>
      </c>
    </row>
    <row r="233" spans="1:147">
      <c r="A233" s="4" t="s">
        <v>139</v>
      </c>
      <c r="B233" s="5">
        <v>0</v>
      </c>
      <c r="F233" s="4" t="s">
        <v>139</v>
      </c>
      <c r="G233" s="5">
        <v>0</v>
      </c>
      <c r="K233" s="4" t="s">
        <v>139</v>
      </c>
      <c r="L233" s="5">
        <v>0</v>
      </c>
      <c r="P233" s="4" t="s">
        <v>139</v>
      </c>
      <c r="Q233" s="5">
        <v>0</v>
      </c>
      <c r="U233" s="4" t="s">
        <v>139</v>
      </c>
      <c r="V233" s="5">
        <v>0</v>
      </c>
      <c r="Z233" s="4" t="s">
        <v>139</v>
      </c>
      <c r="AA233" s="5">
        <v>0</v>
      </c>
      <c r="AE233" s="4" t="s">
        <v>139</v>
      </c>
      <c r="AF233" s="5">
        <v>0</v>
      </c>
      <c r="AJ233" s="4" t="s">
        <v>139</v>
      </c>
      <c r="AK233" s="5">
        <v>0</v>
      </c>
      <c r="AO233" s="4" t="s">
        <v>139</v>
      </c>
      <c r="AP233" s="5">
        <v>0</v>
      </c>
      <c r="AT233" s="4" t="s">
        <v>139</v>
      </c>
      <c r="AU233" s="5">
        <v>0</v>
      </c>
      <c r="AY233" s="4" t="s">
        <v>139</v>
      </c>
      <c r="AZ233" s="5">
        <v>0</v>
      </c>
      <c r="BD233" s="4" t="s">
        <v>139</v>
      </c>
      <c r="BE233" s="5">
        <v>0</v>
      </c>
      <c r="BI233" s="4" t="s">
        <v>139</v>
      </c>
      <c r="BJ233" s="5">
        <v>0</v>
      </c>
      <c r="BN233" s="4" t="s">
        <v>139</v>
      </c>
      <c r="BO233" s="5">
        <v>1</v>
      </c>
      <c r="BS233" s="4" t="s">
        <v>139</v>
      </c>
      <c r="BT233" s="5">
        <v>0</v>
      </c>
      <c r="BX233" s="4" t="s">
        <v>139</v>
      </c>
      <c r="BY233" s="5">
        <v>7</v>
      </c>
      <c r="CC233" s="4" t="s">
        <v>139</v>
      </c>
      <c r="CD233" s="5">
        <v>0</v>
      </c>
      <c r="CH233" s="4" t="s">
        <v>139</v>
      </c>
      <c r="CI233" s="5">
        <v>0</v>
      </c>
      <c r="CM233" s="4" t="s">
        <v>139</v>
      </c>
      <c r="CN233" s="5">
        <v>0</v>
      </c>
      <c r="CR233" s="4" t="s">
        <v>139</v>
      </c>
      <c r="CS233" s="5">
        <v>0</v>
      </c>
      <c r="CW233" s="4" t="s">
        <v>139</v>
      </c>
      <c r="CX233" s="5">
        <v>0</v>
      </c>
      <c r="DB233" s="4" t="s">
        <v>139</v>
      </c>
      <c r="DC233" s="5">
        <v>0</v>
      </c>
      <c r="DG233" s="4" t="s">
        <v>139</v>
      </c>
      <c r="DH233" s="5">
        <v>0</v>
      </c>
      <c r="DL233" s="4" t="s">
        <v>139</v>
      </c>
      <c r="DM233" s="5">
        <v>0</v>
      </c>
      <c r="DQ233" s="4" t="s">
        <v>139</v>
      </c>
      <c r="DR233" s="5">
        <v>0</v>
      </c>
      <c r="DV233" s="4" t="s">
        <v>139</v>
      </c>
      <c r="DW233" s="5">
        <v>0</v>
      </c>
      <c r="EA233" s="4" t="s">
        <v>139</v>
      </c>
      <c r="EB233" s="5">
        <v>0</v>
      </c>
      <c r="EF233" s="4" t="s">
        <v>139</v>
      </c>
      <c r="EG233" s="5">
        <v>0</v>
      </c>
      <c r="EK233" s="4" t="s">
        <v>139</v>
      </c>
      <c r="EL233" s="5">
        <v>0</v>
      </c>
      <c r="EP233" s="4" t="s">
        <v>139</v>
      </c>
      <c r="EQ233" s="5">
        <v>0</v>
      </c>
    </row>
    <row r="234" spans="1:147">
      <c r="A234" s="3" t="s">
        <v>4</v>
      </c>
      <c r="B234" s="3">
        <f>SUM(B225:B233)</f>
        <v>0</v>
      </c>
      <c r="F234" s="3" t="s">
        <v>4</v>
      </c>
      <c r="G234" s="3">
        <v>0</v>
      </c>
      <c r="K234" s="3" t="s">
        <v>4</v>
      </c>
      <c r="L234" s="3">
        <v>2</v>
      </c>
      <c r="P234" s="3" t="s">
        <v>4</v>
      </c>
      <c r="Q234" s="3">
        <v>0</v>
      </c>
      <c r="U234" s="3" t="s">
        <v>4</v>
      </c>
      <c r="V234" s="3">
        <v>6</v>
      </c>
      <c r="Z234" s="3" t="s">
        <v>4</v>
      </c>
      <c r="AA234" s="3">
        <v>0</v>
      </c>
      <c r="AE234" s="3" t="s">
        <v>4</v>
      </c>
      <c r="AF234" s="3">
        <v>0</v>
      </c>
      <c r="AJ234" s="3" t="s">
        <v>4</v>
      </c>
      <c r="AK234" s="3">
        <v>0</v>
      </c>
      <c r="AO234" s="3" t="s">
        <v>4</v>
      </c>
      <c r="AP234" s="3">
        <v>0</v>
      </c>
      <c r="AT234" s="3" t="s">
        <v>4</v>
      </c>
      <c r="AU234" s="3">
        <v>0</v>
      </c>
      <c r="AY234" s="3" t="s">
        <v>4</v>
      </c>
      <c r="AZ234" s="3">
        <v>0</v>
      </c>
      <c r="BD234" s="3" t="s">
        <v>4</v>
      </c>
      <c r="BE234" s="3">
        <v>0</v>
      </c>
      <c r="BI234" s="3" t="s">
        <v>4</v>
      </c>
      <c r="BJ234" s="3">
        <v>0</v>
      </c>
      <c r="BN234" s="3" t="s">
        <v>4</v>
      </c>
      <c r="BO234" s="3">
        <v>6</v>
      </c>
      <c r="BS234" s="3" t="s">
        <v>4</v>
      </c>
      <c r="BT234" s="3">
        <v>0</v>
      </c>
      <c r="BX234" s="3" t="s">
        <v>4</v>
      </c>
      <c r="BY234" s="3">
        <v>8</v>
      </c>
      <c r="CC234" s="3" t="s">
        <v>4</v>
      </c>
      <c r="CD234" s="3">
        <v>0</v>
      </c>
      <c r="CH234" s="3" t="s">
        <v>4</v>
      </c>
      <c r="CI234" s="3">
        <v>0</v>
      </c>
      <c r="CM234" s="3" t="s">
        <v>4</v>
      </c>
      <c r="CN234" s="3">
        <v>0</v>
      </c>
      <c r="CR234" s="3" t="s">
        <v>4</v>
      </c>
      <c r="CS234" s="3">
        <v>0</v>
      </c>
      <c r="CW234" s="3" t="s">
        <v>4</v>
      </c>
      <c r="CX234" s="3">
        <v>0</v>
      </c>
      <c r="DB234" s="3" t="s">
        <v>4</v>
      </c>
      <c r="DC234" s="3">
        <v>0</v>
      </c>
      <c r="DG234" s="3" t="s">
        <v>4</v>
      </c>
      <c r="DH234" s="3">
        <v>0</v>
      </c>
      <c r="DL234" s="3" t="s">
        <v>4</v>
      </c>
      <c r="DM234" s="3">
        <v>0</v>
      </c>
      <c r="DQ234" s="3" t="s">
        <v>4</v>
      </c>
      <c r="DR234" s="3">
        <v>0</v>
      </c>
      <c r="DV234" s="3" t="s">
        <v>4</v>
      </c>
      <c r="DW234" s="3">
        <v>0</v>
      </c>
      <c r="EA234" s="3" t="s">
        <v>4</v>
      </c>
      <c r="EB234" s="3">
        <v>0</v>
      </c>
      <c r="EF234" s="3" t="s">
        <v>4</v>
      </c>
      <c r="EG234" s="3">
        <v>0</v>
      </c>
      <c r="EK234" s="3" t="s">
        <v>4</v>
      </c>
      <c r="EL234" s="3">
        <v>0</v>
      </c>
      <c r="EP234" s="3" t="s">
        <v>4</v>
      </c>
      <c r="EQ234" s="3">
        <v>0</v>
      </c>
    </row>
    <row r="235" spans="1:147">
      <c r="A235" s="6" t="s">
        <v>140</v>
      </c>
      <c r="B235" s="5"/>
      <c r="F235" s="6" t="s">
        <v>140</v>
      </c>
      <c r="G235" s="5"/>
      <c r="K235" s="6" t="s">
        <v>140</v>
      </c>
      <c r="L235" s="5"/>
      <c r="P235" s="6" t="s">
        <v>140</v>
      </c>
      <c r="Q235" s="5"/>
      <c r="U235" s="6" t="s">
        <v>140</v>
      </c>
      <c r="V235" s="5"/>
      <c r="Z235" s="6" t="s">
        <v>140</v>
      </c>
      <c r="AA235" s="5"/>
      <c r="AE235" s="6" t="s">
        <v>140</v>
      </c>
      <c r="AF235" s="5"/>
      <c r="AJ235" s="6" t="s">
        <v>140</v>
      </c>
      <c r="AK235" s="5"/>
      <c r="AO235" s="6" t="s">
        <v>140</v>
      </c>
      <c r="AP235" s="5"/>
      <c r="AT235" s="6" t="s">
        <v>140</v>
      </c>
      <c r="AU235" s="5"/>
      <c r="AY235" s="6" t="s">
        <v>140</v>
      </c>
      <c r="AZ235" s="5"/>
      <c r="BD235" s="6" t="s">
        <v>140</v>
      </c>
      <c r="BE235" s="5"/>
      <c r="BI235" s="6" t="s">
        <v>140</v>
      </c>
      <c r="BJ235" s="5"/>
      <c r="BN235" s="6" t="s">
        <v>140</v>
      </c>
      <c r="BO235" s="5"/>
      <c r="BS235" s="6" t="s">
        <v>140</v>
      </c>
      <c r="BT235" s="5"/>
      <c r="BX235" s="6" t="s">
        <v>140</v>
      </c>
      <c r="BY235" s="5"/>
      <c r="CC235" s="6" t="s">
        <v>140</v>
      </c>
      <c r="CD235" s="5"/>
      <c r="CH235" s="6" t="s">
        <v>140</v>
      </c>
      <c r="CI235" s="5"/>
      <c r="CM235" s="6" t="s">
        <v>140</v>
      </c>
      <c r="CN235" s="5"/>
      <c r="CR235" s="6" t="s">
        <v>140</v>
      </c>
      <c r="CS235" s="5"/>
      <c r="CW235" s="6" t="s">
        <v>140</v>
      </c>
      <c r="CX235" s="5"/>
      <c r="DB235" s="6" t="s">
        <v>140</v>
      </c>
      <c r="DC235" s="5"/>
      <c r="DG235" s="6" t="s">
        <v>140</v>
      </c>
      <c r="DH235" s="5"/>
      <c r="DL235" s="6" t="s">
        <v>140</v>
      </c>
      <c r="DM235" s="5"/>
      <c r="DQ235" s="6" t="s">
        <v>140</v>
      </c>
      <c r="DR235" s="5"/>
      <c r="DV235" s="6" t="s">
        <v>140</v>
      </c>
      <c r="DW235" s="5"/>
      <c r="EA235" s="6" t="s">
        <v>140</v>
      </c>
      <c r="EB235" s="5"/>
      <c r="EF235" s="6" t="s">
        <v>140</v>
      </c>
      <c r="EG235" s="5"/>
      <c r="EK235" s="6" t="s">
        <v>140</v>
      </c>
      <c r="EL235" s="5"/>
      <c r="EP235" s="6" t="s">
        <v>140</v>
      </c>
      <c r="EQ235" s="5"/>
    </row>
    <row r="236" spans="1:147">
      <c r="A236" s="4" t="s">
        <v>141</v>
      </c>
      <c r="B236" s="5">
        <v>60</v>
      </c>
      <c r="F236" s="4" t="s">
        <v>141</v>
      </c>
      <c r="G236" s="5">
        <v>0</v>
      </c>
      <c r="K236" s="4" t="s">
        <v>141</v>
      </c>
      <c r="L236" s="5">
        <v>4</v>
      </c>
      <c r="P236" s="4" t="s">
        <v>141</v>
      </c>
      <c r="Q236" s="5">
        <v>61</v>
      </c>
      <c r="U236" s="4" t="s">
        <v>141</v>
      </c>
      <c r="V236" s="5">
        <v>6</v>
      </c>
      <c r="Z236" s="4" t="s">
        <v>141</v>
      </c>
      <c r="AA236" s="5">
        <v>18</v>
      </c>
      <c r="AE236" s="4" t="s">
        <v>141</v>
      </c>
      <c r="AF236" s="5">
        <v>31</v>
      </c>
      <c r="AJ236" s="4" t="s">
        <v>141</v>
      </c>
      <c r="AK236" s="5">
        <v>3</v>
      </c>
      <c r="AO236" s="4" t="s">
        <v>141</v>
      </c>
      <c r="AP236" s="5">
        <v>6</v>
      </c>
      <c r="AT236" s="4" t="s">
        <v>141</v>
      </c>
      <c r="AU236" s="5">
        <v>16</v>
      </c>
      <c r="AY236" s="4" t="s">
        <v>141</v>
      </c>
      <c r="AZ236" s="5">
        <v>0</v>
      </c>
      <c r="BD236" s="4" t="s">
        <v>141</v>
      </c>
      <c r="BE236" s="5">
        <v>9</v>
      </c>
      <c r="BI236" s="4" t="s">
        <v>141</v>
      </c>
      <c r="BJ236" s="5">
        <v>7</v>
      </c>
      <c r="BN236" s="4" t="s">
        <v>141</v>
      </c>
      <c r="BO236" s="5">
        <v>19</v>
      </c>
      <c r="BS236" s="4" t="s">
        <v>141</v>
      </c>
      <c r="BT236" s="5">
        <v>14</v>
      </c>
      <c r="BX236" s="4" t="s">
        <v>141</v>
      </c>
      <c r="BY236" s="5">
        <v>21</v>
      </c>
      <c r="CC236" s="4" t="s">
        <v>141</v>
      </c>
      <c r="CD236" s="5">
        <v>5</v>
      </c>
      <c r="CH236" s="4" t="s">
        <v>141</v>
      </c>
      <c r="CI236" s="5">
        <v>5</v>
      </c>
      <c r="CM236" s="4" t="s">
        <v>141</v>
      </c>
      <c r="CN236" s="5">
        <v>3</v>
      </c>
      <c r="CR236" s="4" t="s">
        <v>141</v>
      </c>
      <c r="CS236" s="5">
        <v>0</v>
      </c>
      <c r="CW236" s="4" t="s">
        <v>141</v>
      </c>
      <c r="CX236" s="5">
        <v>21</v>
      </c>
      <c r="DB236" s="4" t="s">
        <v>141</v>
      </c>
      <c r="DC236" s="5">
        <v>1</v>
      </c>
      <c r="DG236" s="4" t="s">
        <v>141</v>
      </c>
      <c r="DH236" s="5">
        <v>9</v>
      </c>
      <c r="DL236" s="4" t="s">
        <v>141</v>
      </c>
      <c r="DM236" s="5">
        <v>14</v>
      </c>
      <c r="DQ236" s="4" t="s">
        <v>141</v>
      </c>
      <c r="DR236" s="5">
        <v>54</v>
      </c>
      <c r="DV236" s="4" t="s">
        <v>141</v>
      </c>
      <c r="DW236" s="5">
        <v>13</v>
      </c>
      <c r="EA236" s="4" t="s">
        <v>141</v>
      </c>
      <c r="EB236" s="5">
        <v>7</v>
      </c>
      <c r="EF236" s="4" t="s">
        <v>141</v>
      </c>
      <c r="EG236" s="5">
        <v>11</v>
      </c>
      <c r="EK236" s="4" t="s">
        <v>141</v>
      </c>
      <c r="EL236" s="5">
        <v>10</v>
      </c>
      <c r="EP236" s="4" t="s">
        <v>141</v>
      </c>
      <c r="EQ236" s="5">
        <v>5</v>
      </c>
    </row>
    <row r="237" spans="1:147">
      <c r="A237" s="4" t="s">
        <v>142</v>
      </c>
      <c r="B237" s="5">
        <v>9</v>
      </c>
      <c r="F237" s="4" t="s">
        <v>142</v>
      </c>
      <c r="G237" s="5">
        <v>0</v>
      </c>
      <c r="K237" s="4" t="s">
        <v>142</v>
      </c>
      <c r="L237" s="5">
        <v>1</v>
      </c>
      <c r="P237" s="4" t="s">
        <v>142</v>
      </c>
      <c r="Q237" s="5">
        <v>58</v>
      </c>
      <c r="U237" s="4" t="s">
        <v>142</v>
      </c>
      <c r="V237" s="5">
        <v>1</v>
      </c>
      <c r="Z237" s="4" t="s">
        <v>142</v>
      </c>
      <c r="AA237" s="5">
        <v>6</v>
      </c>
      <c r="AE237" s="4" t="s">
        <v>142</v>
      </c>
      <c r="AF237" s="5">
        <v>9</v>
      </c>
      <c r="AJ237" s="4" t="s">
        <v>142</v>
      </c>
      <c r="AK237" s="5">
        <v>3</v>
      </c>
      <c r="AO237" s="4" t="s">
        <v>142</v>
      </c>
      <c r="AP237" s="5">
        <v>0</v>
      </c>
      <c r="AT237" s="4" t="s">
        <v>142</v>
      </c>
      <c r="AU237" s="5">
        <v>12</v>
      </c>
      <c r="AY237" s="4" t="s">
        <v>142</v>
      </c>
      <c r="AZ237" s="5">
        <v>0</v>
      </c>
      <c r="BD237" s="4" t="s">
        <v>142</v>
      </c>
      <c r="BE237" s="5">
        <v>10</v>
      </c>
      <c r="BI237" s="4" t="s">
        <v>142</v>
      </c>
      <c r="BJ237" s="5">
        <v>5</v>
      </c>
      <c r="BN237" s="4" t="s">
        <v>142</v>
      </c>
      <c r="BO237" s="5">
        <v>5</v>
      </c>
      <c r="BS237" s="4" t="s">
        <v>142</v>
      </c>
      <c r="BT237" s="5">
        <v>4</v>
      </c>
      <c r="BX237" s="4" t="s">
        <v>142</v>
      </c>
      <c r="BY237" s="5">
        <v>9</v>
      </c>
      <c r="CC237" s="4" t="s">
        <v>142</v>
      </c>
      <c r="CD237" s="5">
        <v>5</v>
      </c>
      <c r="CH237" s="4" t="s">
        <v>142</v>
      </c>
      <c r="CI237" s="5">
        <v>0</v>
      </c>
      <c r="CM237" s="4" t="s">
        <v>142</v>
      </c>
      <c r="CN237" s="5">
        <v>1</v>
      </c>
      <c r="CR237" s="4" t="s">
        <v>142</v>
      </c>
      <c r="CS237" s="5">
        <v>6</v>
      </c>
      <c r="CW237" s="4" t="s">
        <v>142</v>
      </c>
      <c r="CX237" s="5">
        <v>11</v>
      </c>
      <c r="DB237" s="4" t="s">
        <v>142</v>
      </c>
      <c r="DC237" s="5">
        <v>0</v>
      </c>
      <c r="DG237" s="4" t="s">
        <v>142</v>
      </c>
      <c r="DH237" s="5">
        <v>14</v>
      </c>
      <c r="DL237" s="4" t="s">
        <v>142</v>
      </c>
      <c r="DM237" s="5">
        <v>5</v>
      </c>
      <c r="DQ237" s="4" t="s">
        <v>142</v>
      </c>
      <c r="DR237" s="5">
        <v>28</v>
      </c>
      <c r="DV237" s="4" t="s">
        <v>142</v>
      </c>
      <c r="DW237" s="5">
        <v>5</v>
      </c>
      <c r="EA237" s="4" t="s">
        <v>142</v>
      </c>
      <c r="EB237" s="5">
        <v>2</v>
      </c>
      <c r="EF237" s="4" t="s">
        <v>142</v>
      </c>
      <c r="EG237" s="5">
        <v>10</v>
      </c>
      <c r="EK237" s="4" t="s">
        <v>142</v>
      </c>
      <c r="EL237" s="5">
        <v>10</v>
      </c>
      <c r="EP237" s="4" t="s">
        <v>142</v>
      </c>
      <c r="EQ237" s="5">
        <v>4</v>
      </c>
    </row>
    <row r="238" spans="1:147">
      <c r="A238" s="4" t="s">
        <v>143</v>
      </c>
      <c r="B238" s="5">
        <v>5</v>
      </c>
      <c r="F238" s="4" t="s">
        <v>143</v>
      </c>
      <c r="G238" s="5">
        <v>0</v>
      </c>
      <c r="K238" s="4" t="s">
        <v>143</v>
      </c>
      <c r="L238" s="5">
        <v>2</v>
      </c>
      <c r="P238" s="4" t="s">
        <v>143</v>
      </c>
      <c r="Q238" s="5">
        <v>65</v>
      </c>
      <c r="U238" s="4" t="s">
        <v>143</v>
      </c>
      <c r="V238" s="5">
        <v>1</v>
      </c>
      <c r="Z238" s="4" t="s">
        <v>143</v>
      </c>
      <c r="AA238" s="5">
        <v>5</v>
      </c>
      <c r="AE238" s="4" t="s">
        <v>143</v>
      </c>
      <c r="AF238" s="5">
        <v>19</v>
      </c>
      <c r="AJ238" s="4" t="s">
        <v>143</v>
      </c>
      <c r="AK238" s="5">
        <v>5</v>
      </c>
      <c r="AO238" s="4" t="s">
        <v>143</v>
      </c>
      <c r="AP238" s="5">
        <v>0</v>
      </c>
      <c r="AT238" s="4" t="s">
        <v>143</v>
      </c>
      <c r="AU238" s="5">
        <v>13</v>
      </c>
      <c r="AY238" s="4" t="s">
        <v>143</v>
      </c>
      <c r="AZ238" s="5">
        <v>0</v>
      </c>
      <c r="BD238" s="4" t="s">
        <v>143</v>
      </c>
      <c r="BE238" s="5">
        <v>2</v>
      </c>
      <c r="BI238" s="4" t="s">
        <v>143</v>
      </c>
      <c r="BJ238" s="5">
        <v>1</v>
      </c>
      <c r="BN238" s="4" t="s">
        <v>143</v>
      </c>
      <c r="BO238" s="5">
        <v>8</v>
      </c>
      <c r="BS238" s="4" t="s">
        <v>143</v>
      </c>
      <c r="BT238" s="5">
        <v>7</v>
      </c>
      <c r="BX238" s="4" t="s">
        <v>143</v>
      </c>
      <c r="BY238" s="5">
        <v>7</v>
      </c>
      <c r="CC238" s="4" t="s">
        <v>143</v>
      </c>
      <c r="CD238" s="5">
        <v>2</v>
      </c>
      <c r="CH238" s="4" t="s">
        <v>143</v>
      </c>
      <c r="CI238" s="5">
        <v>0</v>
      </c>
      <c r="CM238" s="4" t="s">
        <v>143</v>
      </c>
      <c r="CN238" s="5">
        <v>0</v>
      </c>
      <c r="CR238" s="4" t="s">
        <v>143</v>
      </c>
      <c r="CS238" s="5">
        <v>0</v>
      </c>
      <c r="CW238" s="4" t="s">
        <v>143</v>
      </c>
      <c r="CX238" s="5">
        <v>16</v>
      </c>
      <c r="DB238" s="4" t="s">
        <v>143</v>
      </c>
      <c r="DC238" s="5">
        <v>1</v>
      </c>
      <c r="DG238" s="4" t="s">
        <v>143</v>
      </c>
      <c r="DH238" s="5">
        <v>10</v>
      </c>
      <c r="DL238" s="4" t="s">
        <v>143</v>
      </c>
      <c r="DM238" s="5">
        <v>6</v>
      </c>
      <c r="DQ238" s="4" t="s">
        <v>143</v>
      </c>
      <c r="DR238" s="5">
        <v>24</v>
      </c>
      <c r="DV238" s="4" t="s">
        <v>143</v>
      </c>
      <c r="DW238" s="5">
        <v>4</v>
      </c>
      <c r="EA238" s="4" t="s">
        <v>143</v>
      </c>
      <c r="EB238" s="5">
        <v>8</v>
      </c>
      <c r="EF238" s="4" t="s">
        <v>143</v>
      </c>
      <c r="EG238" s="5">
        <v>6</v>
      </c>
      <c r="EK238" s="4" t="s">
        <v>143</v>
      </c>
      <c r="EL238" s="5">
        <v>5</v>
      </c>
      <c r="EP238" s="4" t="s">
        <v>143</v>
      </c>
      <c r="EQ238" s="5">
        <v>1</v>
      </c>
    </row>
    <row r="239" spans="1:147">
      <c r="A239" s="4" t="s">
        <v>144</v>
      </c>
      <c r="B239" s="5">
        <v>0</v>
      </c>
      <c r="F239" s="4" t="s">
        <v>144</v>
      </c>
      <c r="G239" s="5">
        <v>0</v>
      </c>
      <c r="K239" s="4" t="s">
        <v>144</v>
      </c>
      <c r="L239" s="5">
        <v>0</v>
      </c>
      <c r="P239" s="4" t="s">
        <v>144</v>
      </c>
      <c r="Q239" s="5">
        <v>1</v>
      </c>
      <c r="U239" s="4" t="s">
        <v>144</v>
      </c>
      <c r="V239" s="5">
        <v>0</v>
      </c>
      <c r="Z239" s="4" t="s">
        <v>144</v>
      </c>
      <c r="AA239" s="5">
        <v>0</v>
      </c>
      <c r="AE239" s="4" t="s">
        <v>144</v>
      </c>
      <c r="AF239" s="5">
        <v>0</v>
      </c>
      <c r="AJ239" s="4" t="s">
        <v>144</v>
      </c>
      <c r="AK239" s="5">
        <v>0</v>
      </c>
      <c r="AO239" s="4" t="s">
        <v>144</v>
      </c>
      <c r="AP239" s="5">
        <v>0</v>
      </c>
      <c r="AT239" s="4" t="s">
        <v>144</v>
      </c>
      <c r="AU239" s="5">
        <v>0</v>
      </c>
      <c r="AY239" s="4" t="s">
        <v>144</v>
      </c>
      <c r="AZ239" s="5">
        <v>0</v>
      </c>
      <c r="BD239" s="4" t="s">
        <v>144</v>
      </c>
      <c r="BE239" s="5">
        <v>0</v>
      </c>
      <c r="BI239" s="4" t="s">
        <v>144</v>
      </c>
      <c r="BJ239" s="5">
        <v>0</v>
      </c>
      <c r="BN239" s="4" t="s">
        <v>144</v>
      </c>
      <c r="BO239" s="5">
        <v>0</v>
      </c>
      <c r="BS239" s="4" t="s">
        <v>144</v>
      </c>
      <c r="BT239" s="5">
        <v>0</v>
      </c>
      <c r="BX239" s="4" t="s">
        <v>144</v>
      </c>
      <c r="BY239" s="5">
        <v>1</v>
      </c>
      <c r="CC239" s="4" t="s">
        <v>144</v>
      </c>
      <c r="CD239" s="5">
        <v>10</v>
      </c>
      <c r="CH239" s="4" t="s">
        <v>144</v>
      </c>
      <c r="CI239" s="5">
        <v>8</v>
      </c>
      <c r="CM239" s="4" t="s">
        <v>144</v>
      </c>
      <c r="CN239" s="5">
        <v>4</v>
      </c>
      <c r="CR239" s="4" t="s">
        <v>144</v>
      </c>
      <c r="CS239" s="5">
        <v>5</v>
      </c>
      <c r="CW239" s="4" t="s">
        <v>144</v>
      </c>
      <c r="CX239" s="5">
        <v>0</v>
      </c>
      <c r="DB239" s="4" t="s">
        <v>144</v>
      </c>
      <c r="DC239" s="5">
        <v>0</v>
      </c>
      <c r="DG239" s="4" t="s">
        <v>144</v>
      </c>
      <c r="DH239" s="5">
        <v>0</v>
      </c>
      <c r="DL239" s="4" t="s">
        <v>144</v>
      </c>
      <c r="DM239" s="5">
        <v>0</v>
      </c>
      <c r="DQ239" s="4" t="s">
        <v>144</v>
      </c>
      <c r="DR239" s="5">
        <v>0</v>
      </c>
      <c r="DV239" s="4" t="s">
        <v>144</v>
      </c>
      <c r="DW239" s="5">
        <v>0</v>
      </c>
      <c r="EA239" s="4" t="s">
        <v>144</v>
      </c>
      <c r="EB239" s="5">
        <v>2</v>
      </c>
      <c r="EF239" s="4" t="s">
        <v>144</v>
      </c>
      <c r="EG239" s="5">
        <v>0</v>
      </c>
      <c r="EK239" s="4" t="s">
        <v>144</v>
      </c>
      <c r="EL239" s="5">
        <v>0</v>
      </c>
      <c r="EP239" s="4" t="s">
        <v>144</v>
      </c>
      <c r="EQ239" s="5">
        <v>0</v>
      </c>
    </row>
    <row r="240" spans="1:147">
      <c r="A240" s="4" t="s">
        <v>145</v>
      </c>
      <c r="B240" s="5">
        <v>0</v>
      </c>
      <c r="F240" s="4" t="s">
        <v>145</v>
      </c>
      <c r="G240" s="5">
        <v>0</v>
      </c>
      <c r="K240" s="4" t="s">
        <v>145</v>
      </c>
      <c r="L240" s="5">
        <v>0</v>
      </c>
      <c r="P240" s="4" t="s">
        <v>145</v>
      </c>
      <c r="Q240" s="5">
        <v>1</v>
      </c>
      <c r="U240" s="4" t="s">
        <v>145</v>
      </c>
      <c r="V240" s="5">
        <v>0</v>
      </c>
      <c r="Z240" s="4" t="s">
        <v>145</v>
      </c>
      <c r="AA240" s="5">
        <v>0</v>
      </c>
      <c r="AE240" s="4" t="s">
        <v>145</v>
      </c>
      <c r="AF240" s="5">
        <v>0</v>
      </c>
      <c r="AJ240" s="4" t="s">
        <v>145</v>
      </c>
      <c r="AK240" s="5">
        <v>0</v>
      </c>
      <c r="AO240" s="4" t="s">
        <v>145</v>
      </c>
      <c r="AP240" s="5">
        <v>0</v>
      </c>
      <c r="AT240" s="4" t="s">
        <v>145</v>
      </c>
      <c r="AU240" s="5">
        <v>0</v>
      </c>
      <c r="AY240" s="4" t="s">
        <v>145</v>
      </c>
      <c r="AZ240" s="5">
        <v>0</v>
      </c>
      <c r="BD240" s="4" t="s">
        <v>145</v>
      </c>
      <c r="BE240" s="5">
        <v>0</v>
      </c>
      <c r="BI240" s="4" t="s">
        <v>145</v>
      </c>
      <c r="BJ240" s="5">
        <v>1</v>
      </c>
      <c r="BN240" s="4" t="s">
        <v>145</v>
      </c>
      <c r="BO240" s="5">
        <v>0</v>
      </c>
      <c r="BS240" s="4" t="s">
        <v>145</v>
      </c>
      <c r="BT240" s="5">
        <v>0</v>
      </c>
      <c r="BX240" s="4" t="s">
        <v>145</v>
      </c>
      <c r="BY240" s="5">
        <v>0</v>
      </c>
      <c r="CC240" s="4" t="s">
        <v>145</v>
      </c>
      <c r="CD240" s="5">
        <v>4</v>
      </c>
      <c r="CH240" s="4" t="s">
        <v>145</v>
      </c>
      <c r="CI240" s="5">
        <v>5</v>
      </c>
      <c r="CM240" s="4" t="s">
        <v>145</v>
      </c>
      <c r="CN240" s="5">
        <v>2</v>
      </c>
      <c r="CR240" s="4" t="s">
        <v>145</v>
      </c>
      <c r="CS240" s="5">
        <v>3</v>
      </c>
      <c r="CW240" s="4" t="s">
        <v>145</v>
      </c>
      <c r="CX240" s="5">
        <v>0</v>
      </c>
      <c r="DB240" s="4" t="s">
        <v>145</v>
      </c>
      <c r="DC240" s="5">
        <v>0</v>
      </c>
      <c r="DG240" s="4" t="s">
        <v>145</v>
      </c>
      <c r="DH240" s="5">
        <v>0</v>
      </c>
      <c r="DL240" s="4" t="s">
        <v>145</v>
      </c>
      <c r="DM240" s="5">
        <v>0</v>
      </c>
      <c r="DQ240" s="4" t="s">
        <v>145</v>
      </c>
      <c r="DR240" s="5">
        <v>0</v>
      </c>
      <c r="DV240" s="4" t="s">
        <v>145</v>
      </c>
      <c r="DW240" s="5">
        <v>0</v>
      </c>
      <c r="EA240" s="4" t="s">
        <v>145</v>
      </c>
      <c r="EB240" s="5">
        <v>1</v>
      </c>
      <c r="EF240" s="4" t="s">
        <v>145</v>
      </c>
      <c r="EG240" s="5">
        <v>0</v>
      </c>
      <c r="EK240" s="4" t="s">
        <v>145</v>
      </c>
      <c r="EL240" s="5">
        <v>0</v>
      </c>
      <c r="EP240" s="4" t="s">
        <v>145</v>
      </c>
      <c r="EQ240" s="5">
        <v>0</v>
      </c>
    </row>
    <row r="241" spans="1:147">
      <c r="A241" s="4" t="s">
        <v>146</v>
      </c>
      <c r="B241" s="5">
        <v>0</v>
      </c>
      <c r="F241" s="4" t="s">
        <v>146</v>
      </c>
      <c r="G241" s="5">
        <v>0</v>
      </c>
      <c r="K241" s="4" t="s">
        <v>146</v>
      </c>
      <c r="L241" s="5">
        <v>0</v>
      </c>
      <c r="P241" s="4" t="s">
        <v>146</v>
      </c>
      <c r="Q241" s="5">
        <v>1</v>
      </c>
      <c r="U241" s="4" t="s">
        <v>146</v>
      </c>
      <c r="V241" s="5">
        <v>0</v>
      </c>
      <c r="Z241" s="4" t="s">
        <v>146</v>
      </c>
      <c r="AA241" s="5">
        <v>0</v>
      </c>
      <c r="AE241" s="4" t="s">
        <v>146</v>
      </c>
      <c r="AF241" s="5">
        <v>0</v>
      </c>
      <c r="AJ241" s="4" t="s">
        <v>146</v>
      </c>
      <c r="AK241" s="5">
        <v>0</v>
      </c>
      <c r="AO241" s="4" t="s">
        <v>146</v>
      </c>
      <c r="AP241" s="5">
        <v>0</v>
      </c>
      <c r="AT241" s="4" t="s">
        <v>146</v>
      </c>
      <c r="AU241" s="5">
        <v>0</v>
      </c>
      <c r="AY241" s="4" t="s">
        <v>146</v>
      </c>
      <c r="AZ241" s="5">
        <v>0</v>
      </c>
      <c r="BD241" s="4" t="s">
        <v>146</v>
      </c>
      <c r="BE241" s="5">
        <v>0</v>
      </c>
      <c r="BI241" s="4" t="s">
        <v>146</v>
      </c>
      <c r="BJ241" s="5">
        <v>0</v>
      </c>
      <c r="BN241" s="4" t="s">
        <v>146</v>
      </c>
      <c r="BO241" s="5">
        <v>0</v>
      </c>
      <c r="BS241" s="4" t="s">
        <v>146</v>
      </c>
      <c r="BT241" s="5">
        <v>0</v>
      </c>
      <c r="BX241" s="4" t="s">
        <v>146</v>
      </c>
      <c r="BY241" s="5">
        <v>0</v>
      </c>
      <c r="CC241" s="4" t="s">
        <v>146</v>
      </c>
      <c r="CD241" s="5">
        <v>1</v>
      </c>
      <c r="CH241" s="4" t="s">
        <v>146</v>
      </c>
      <c r="CI241" s="5">
        <v>0</v>
      </c>
      <c r="CM241" s="4" t="s">
        <v>146</v>
      </c>
      <c r="CN241" s="5">
        <v>2</v>
      </c>
      <c r="CR241" s="4" t="s">
        <v>146</v>
      </c>
      <c r="CS241" s="5">
        <v>0</v>
      </c>
      <c r="CW241" s="4" t="s">
        <v>146</v>
      </c>
      <c r="CX241" s="5">
        <v>0</v>
      </c>
      <c r="DB241" s="4" t="s">
        <v>146</v>
      </c>
      <c r="DC241" s="5">
        <v>0</v>
      </c>
      <c r="DG241" s="4" t="s">
        <v>146</v>
      </c>
      <c r="DH241" s="5">
        <v>0</v>
      </c>
      <c r="DL241" s="4" t="s">
        <v>146</v>
      </c>
      <c r="DM241" s="5">
        <v>0</v>
      </c>
      <c r="DQ241" s="4" t="s">
        <v>146</v>
      </c>
      <c r="DR241" s="5">
        <v>0</v>
      </c>
      <c r="DV241" s="4" t="s">
        <v>146</v>
      </c>
      <c r="DW241" s="5">
        <v>0</v>
      </c>
      <c r="EA241" s="4" t="s">
        <v>146</v>
      </c>
      <c r="EB241" s="5">
        <v>0</v>
      </c>
      <c r="EF241" s="4" t="s">
        <v>146</v>
      </c>
      <c r="EG241" s="5">
        <v>0</v>
      </c>
      <c r="EK241" s="4" t="s">
        <v>146</v>
      </c>
      <c r="EL241" s="5">
        <v>0</v>
      </c>
      <c r="EP241" s="4" t="s">
        <v>146</v>
      </c>
      <c r="EQ241" s="5">
        <v>0</v>
      </c>
    </row>
    <row r="242" spans="1:147">
      <c r="A242" s="4" t="s">
        <v>147</v>
      </c>
      <c r="B242" s="5">
        <v>0</v>
      </c>
      <c r="F242" s="4" t="s">
        <v>147</v>
      </c>
      <c r="G242" s="5">
        <v>0</v>
      </c>
      <c r="K242" s="4" t="s">
        <v>147</v>
      </c>
      <c r="L242" s="5">
        <v>0</v>
      </c>
      <c r="P242" s="4" t="s">
        <v>147</v>
      </c>
      <c r="Q242" s="5">
        <v>3</v>
      </c>
      <c r="U242" s="4" t="s">
        <v>147</v>
      </c>
      <c r="V242" s="5">
        <v>0</v>
      </c>
      <c r="Z242" s="4" t="s">
        <v>147</v>
      </c>
      <c r="AA242" s="5">
        <v>0</v>
      </c>
      <c r="AE242" s="4" t="s">
        <v>147</v>
      </c>
      <c r="AF242" s="5">
        <v>0</v>
      </c>
      <c r="AJ242" s="4" t="s">
        <v>147</v>
      </c>
      <c r="AK242" s="5">
        <v>0</v>
      </c>
      <c r="AO242" s="4" t="s">
        <v>147</v>
      </c>
      <c r="AP242" s="5">
        <v>0</v>
      </c>
      <c r="AT242" s="4" t="s">
        <v>147</v>
      </c>
      <c r="AU242" s="5">
        <v>0</v>
      </c>
      <c r="AY242" s="4" t="s">
        <v>147</v>
      </c>
      <c r="AZ242" s="5">
        <v>0</v>
      </c>
      <c r="BD242" s="4" t="s">
        <v>147</v>
      </c>
      <c r="BE242" s="5">
        <v>0</v>
      </c>
      <c r="BI242" s="4" t="s">
        <v>147</v>
      </c>
      <c r="BJ242" s="5">
        <v>0</v>
      </c>
      <c r="BN242" s="4" t="s">
        <v>147</v>
      </c>
      <c r="BO242" s="5">
        <v>0</v>
      </c>
      <c r="BS242" s="4" t="s">
        <v>147</v>
      </c>
      <c r="BT242" s="5">
        <v>0</v>
      </c>
      <c r="BX242" s="4" t="s">
        <v>147</v>
      </c>
      <c r="BY242" s="5">
        <v>1</v>
      </c>
      <c r="CC242" s="4" t="s">
        <v>147</v>
      </c>
      <c r="CD242" s="5">
        <v>1</v>
      </c>
      <c r="CH242" s="4" t="s">
        <v>147</v>
      </c>
      <c r="CI242" s="5">
        <v>0</v>
      </c>
      <c r="CM242" s="4" t="s">
        <v>147</v>
      </c>
      <c r="CN242" s="5">
        <v>1</v>
      </c>
      <c r="CR242" s="4" t="s">
        <v>147</v>
      </c>
      <c r="CS242" s="5">
        <v>0</v>
      </c>
      <c r="CW242" s="4" t="s">
        <v>147</v>
      </c>
      <c r="CX242" s="5">
        <v>0</v>
      </c>
      <c r="DB242" s="4" t="s">
        <v>147</v>
      </c>
      <c r="DC242" s="5">
        <v>0</v>
      </c>
      <c r="DG242" s="4" t="s">
        <v>147</v>
      </c>
      <c r="DH242" s="5">
        <v>0</v>
      </c>
      <c r="DL242" s="4" t="s">
        <v>147</v>
      </c>
      <c r="DM242" s="5">
        <v>0</v>
      </c>
      <c r="DQ242" s="4" t="s">
        <v>147</v>
      </c>
      <c r="DR242" s="5">
        <v>0</v>
      </c>
      <c r="DV242" s="4" t="s">
        <v>147</v>
      </c>
      <c r="DW242" s="5">
        <v>0</v>
      </c>
      <c r="EA242" s="4" t="s">
        <v>147</v>
      </c>
      <c r="EB242" s="5">
        <v>0</v>
      </c>
      <c r="EF242" s="4" t="s">
        <v>147</v>
      </c>
      <c r="EG242" s="5">
        <v>0</v>
      </c>
      <c r="EK242" s="4" t="s">
        <v>147</v>
      </c>
      <c r="EL242" s="5">
        <v>0</v>
      </c>
      <c r="EP242" s="4" t="s">
        <v>147</v>
      </c>
      <c r="EQ242" s="5">
        <v>0</v>
      </c>
    </row>
    <row r="243" spans="1:147">
      <c r="A243" s="4" t="s">
        <v>148</v>
      </c>
      <c r="B243" s="5">
        <v>2</v>
      </c>
      <c r="F243" s="4" t="s">
        <v>148</v>
      </c>
      <c r="G243" s="5">
        <v>0</v>
      </c>
      <c r="K243" s="4" t="s">
        <v>148</v>
      </c>
      <c r="L243" s="5">
        <v>0</v>
      </c>
      <c r="P243" s="4" t="s">
        <v>148</v>
      </c>
      <c r="Q243" s="5">
        <v>8</v>
      </c>
      <c r="U243" s="4" t="s">
        <v>148</v>
      </c>
      <c r="V243" s="5">
        <v>0</v>
      </c>
      <c r="Z243" s="4" t="s">
        <v>148</v>
      </c>
      <c r="AA243" s="5">
        <v>0</v>
      </c>
      <c r="AE243" s="4" t="s">
        <v>148</v>
      </c>
      <c r="AF243" s="5">
        <v>0</v>
      </c>
      <c r="AJ243" s="4" t="s">
        <v>148</v>
      </c>
      <c r="AK243" s="5">
        <v>0</v>
      </c>
      <c r="AO243" s="4" t="s">
        <v>148</v>
      </c>
      <c r="AP243" s="5">
        <v>0</v>
      </c>
      <c r="AT243" s="4" t="s">
        <v>148</v>
      </c>
      <c r="AU243" s="5">
        <v>0</v>
      </c>
      <c r="AY243" s="4" t="s">
        <v>148</v>
      </c>
      <c r="AZ243" s="5">
        <v>0</v>
      </c>
      <c r="BD243" s="4" t="s">
        <v>148</v>
      </c>
      <c r="BE243" s="5">
        <v>0</v>
      </c>
      <c r="BI243" s="4" t="s">
        <v>148</v>
      </c>
      <c r="BJ243" s="5">
        <v>0</v>
      </c>
      <c r="BN243" s="4" t="s">
        <v>148</v>
      </c>
      <c r="BO243" s="5">
        <v>4</v>
      </c>
      <c r="BS243" s="4" t="s">
        <v>148</v>
      </c>
      <c r="BT243" s="5">
        <v>0</v>
      </c>
      <c r="BX243" s="4" t="s">
        <v>148</v>
      </c>
      <c r="BY243" s="5">
        <v>0</v>
      </c>
      <c r="CC243" s="4" t="s">
        <v>148</v>
      </c>
      <c r="CD243" s="5">
        <v>0</v>
      </c>
      <c r="CH243" s="4" t="s">
        <v>148</v>
      </c>
      <c r="CI243" s="5">
        <v>0</v>
      </c>
      <c r="CM243" s="4" t="s">
        <v>148</v>
      </c>
      <c r="CN243" s="5">
        <v>0</v>
      </c>
      <c r="CR243" s="4" t="s">
        <v>148</v>
      </c>
      <c r="CS243" s="5">
        <v>0</v>
      </c>
      <c r="CW243" s="4" t="s">
        <v>148</v>
      </c>
      <c r="CX243" s="5">
        <v>0</v>
      </c>
      <c r="DB243" s="4" t="s">
        <v>148</v>
      </c>
      <c r="DC243" s="5">
        <v>0</v>
      </c>
      <c r="DG243" s="4" t="s">
        <v>148</v>
      </c>
      <c r="DH243" s="5">
        <v>0</v>
      </c>
      <c r="DL243" s="4" t="s">
        <v>148</v>
      </c>
      <c r="DM243" s="5">
        <v>0</v>
      </c>
      <c r="DQ243" s="4" t="s">
        <v>148</v>
      </c>
      <c r="DR243" s="5">
        <v>0</v>
      </c>
      <c r="DV243" s="4" t="s">
        <v>148</v>
      </c>
      <c r="DW243" s="5">
        <v>0</v>
      </c>
      <c r="EA243" s="4" t="s">
        <v>148</v>
      </c>
      <c r="EB243" s="5">
        <v>0</v>
      </c>
      <c r="EF243" s="4" t="s">
        <v>148</v>
      </c>
      <c r="EG243" s="5">
        <v>0</v>
      </c>
      <c r="EK243" s="4" t="s">
        <v>148</v>
      </c>
      <c r="EL243" s="5">
        <v>0</v>
      </c>
      <c r="EP243" s="4" t="s">
        <v>148</v>
      </c>
      <c r="EQ243" s="5">
        <v>0</v>
      </c>
    </row>
    <row r="244" spans="1:147">
      <c r="A244" s="3" t="s">
        <v>4</v>
      </c>
      <c r="B244" s="3">
        <f>SUM(B236:B243)</f>
        <v>76</v>
      </c>
      <c r="F244" s="3" t="s">
        <v>4</v>
      </c>
      <c r="G244" s="3">
        <v>0</v>
      </c>
      <c r="K244" s="3" t="s">
        <v>4</v>
      </c>
      <c r="L244" s="3">
        <v>7</v>
      </c>
      <c r="P244" s="3" t="s">
        <v>4</v>
      </c>
      <c r="Q244" s="3">
        <v>198</v>
      </c>
      <c r="U244" s="3" t="s">
        <v>4</v>
      </c>
      <c r="V244" s="3">
        <v>8</v>
      </c>
      <c r="Z244" s="3" t="s">
        <v>4</v>
      </c>
      <c r="AA244" s="3">
        <v>29</v>
      </c>
      <c r="AE244" s="3" t="s">
        <v>4</v>
      </c>
      <c r="AF244" s="3">
        <v>59</v>
      </c>
      <c r="AJ244" s="3" t="s">
        <v>4</v>
      </c>
      <c r="AK244" s="3">
        <v>11</v>
      </c>
      <c r="AO244" s="3" t="s">
        <v>4</v>
      </c>
      <c r="AP244" s="3">
        <v>6</v>
      </c>
      <c r="AT244" s="3" t="s">
        <v>4</v>
      </c>
      <c r="AU244" s="3">
        <v>41</v>
      </c>
      <c r="AY244" s="3" t="s">
        <v>4</v>
      </c>
      <c r="AZ244" s="3">
        <v>0</v>
      </c>
      <c r="BD244" s="3" t="s">
        <v>4</v>
      </c>
      <c r="BE244" s="3">
        <v>21</v>
      </c>
      <c r="BI244" s="3" t="s">
        <v>4</v>
      </c>
      <c r="BJ244" s="3">
        <v>14</v>
      </c>
      <c r="BN244" s="3" t="s">
        <v>4</v>
      </c>
      <c r="BO244" s="3">
        <v>36</v>
      </c>
      <c r="BS244" s="3" t="s">
        <v>4</v>
      </c>
      <c r="BT244" s="3">
        <v>25</v>
      </c>
      <c r="BX244" s="3" t="s">
        <v>4</v>
      </c>
      <c r="BY244" s="3">
        <v>39</v>
      </c>
      <c r="CC244" s="3" t="s">
        <v>4</v>
      </c>
      <c r="CD244" s="3">
        <v>28</v>
      </c>
      <c r="CH244" s="3" t="s">
        <v>4</v>
      </c>
      <c r="CI244" s="3">
        <v>18</v>
      </c>
      <c r="CM244" s="3" t="s">
        <v>4</v>
      </c>
      <c r="CN244" s="3">
        <v>13</v>
      </c>
      <c r="CR244" s="3" t="s">
        <v>4</v>
      </c>
      <c r="CS244" s="3">
        <v>14</v>
      </c>
      <c r="CW244" s="3" t="s">
        <v>4</v>
      </c>
      <c r="CX244" s="3">
        <v>48</v>
      </c>
      <c r="DB244" s="3" t="s">
        <v>4</v>
      </c>
      <c r="DC244" s="3">
        <v>2</v>
      </c>
      <c r="DG244" s="3" t="s">
        <v>4</v>
      </c>
      <c r="DH244" s="3">
        <v>33</v>
      </c>
      <c r="DL244" s="3" t="s">
        <v>4</v>
      </c>
      <c r="DM244" s="3">
        <v>25</v>
      </c>
      <c r="DQ244" s="3" t="s">
        <v>4</v>
      </c>
      <c r="DR244" s="3">
        <v>106</v>
      </c>
      <c r="DV244" s="3" t="s">
        <v>4</v>
      </c>
      <c r="DW244" s="3">
        <v>22</v>
      </c>
      <c r="EA244" s="3" t="s">
        <v>4</v>
      </c>
      <c r="EB244" s="3">
        <v>20</v>
      </c>
      <c r="EF244" s="3" t="s">
        <v>4</v>
      </c>
      <c r="EG244" s="3">
        <v>27</v>
      </c>
      <c r="EK244" s="3" t="s">
        <v>4</v>
      </c>
      <c r="EL244" s="3">
        <v>25</v>
      </c>
      <c r="EP244" s="3" t="s">
        <v>4</v>
      </c>
      <c r="EQ244" s="3">
        <v>10</v>
      </c>
    </row>
    <row r="245" spans="1:147">
      <c r="A245" s="6" t="s">
        <v>149</v>
      </c>
      <c r="B245" s="3">
        <v>0</v>
      </c>
      <c r="F245" s="6" t="s">
        <v>149</v>
      </c>
      <c r="G245" s="3"/>
      <c r="K245" s="6" t="s">
        <v>149</v>
      </c>
      <c r="L245" s="3"/>
      <c r="P245" s="6" t="s">
        <v>149</v>
      </c>
      <c r="Q245" s="3"/>
      <c r="U245" s="6" t="s">
        <v>149</v>
      </c>
      <c r="V245" s="3"/>
      <c r="Z245" s="6" t="s">
        <v>149</v>
      </c>
      <c r="AA245" s="3"/>
      <c r="AE245" s="6" t="s">
        <v>149</v>
      </c>
      <c r="AF245" s="3"/>
      <c r="AJ245" s="6" t="s">
        <v>149</v>
      </c>
      <c r="AK245" s="3"/>
      <c r="AO245" s="6" t="s">
        <v>149</v>
      </c>
      <c r="AP245" s="3"/>
      <c r="AT245" s="6" t="s">
        <v>149</v>
      </c>
      <c r="AU245" s="3"/>
      <c r="AY245" s="6" t="s">
        <v>149</v>
      </c>
      <c r="AZ245" s="3"/>
      <c r="BD245" s="6" t="s">
        <v>149</v>
      </c>
      <c r="BE245" s="3"/>
      <c r="BI245" s="6" t="s">
        <v>149</v>
      </c>
      <c r="BJ245" s="3"/>
      <c r="BN245" s="6" t="s">
        <v>149</v>
      </c>
      <c r="BO245" s="3"/>
      <c r="BS245" s="6" t="s">
        <v>149</v>
      </c>
      <c r="BT245" s="3"/>
      <c r="BX245" s="6" t="s">
        <v>149</v>
      </c>
      <c r="BY245" s="3"/>
      <c r="CC245" s="6" t="s">
        <v>149</v>
      </c>
      <c r="CD245" s="3"/>
      <c r="CH245" s="6" t="s">
        <v>149</v>
      </c>
      <c r="CI245" s="3"/>
      <c r="CM245" s="6" t="s">
        <v>149</v>
      </c>
      <c r="CN245" s="3"/>
      <c r="CR245" s="6" t="s">
        <v>149</v>
      </c>
      <c r="CS245" s="3"/>
      <c r="CW245" s="6" t="s">
        <v>149</v>
      </c>
      <c r="CX245" s="3"/>
      <c r="DB245" s="6" t="s">
        <v>149</v>
      </c>
      <c r="DC245" s="3"/>
      <c r="DG245" s="6" t="s">
        <v>149</v>
      </c>
      <c r="DH245" s="3"/>
      <c r="DL245" s="6" t="s">
        <v>149</v>
      </c>
      <c r="DM245" s="3"/>
      <c r="DQ245" s="6" t="s">
        <v>149</v>
      </c>
      <c r="DR245" s="3"/>
      <c r="DV245" s="6" t="s">
        <v>149</v>
      </c>
      <c r="DW245" s="3"/>
      <c r="EA245" s="6" t="s">
        <v>149</v>
      </c>
      <c r="EB245" s="3"/>
      <c r="EF245" s="6" t="s">
        <v>149</v>
      </c>
      <c r="EG245" s="3"/>
      <c r="EK245" s="6" t="s">
        <v>149</v>
      </c>
      <c r="EL245" s="3"/>
      <c r="EP245" s="6" t="s">
        <v>149</v>
      </c>
      <c r="EQ245" s="3"/>
    </row>
    <row r="246" spans="1:147">
      <c r="A246" s="4" t="s">
        <v>150</v>
      </c>
      <c r="B246" s="5">
        <v>9</v>
      </c>
      <c r="F246" s="4" t="s">
        <v>150</v>
      </c>
      <c r="G246" s="5">
        <v>0</v>
      </c>
      <c r="K246" s="4" t="s">
        <v>150</v>
      </c>
      <c r="L246" s="5">
        <v>0</v>
      </c>
      <c r="P246" s="4" t="s">
        <v>150</v>
      </c>
      <c r="Q246" s="5">
        <v>3</v>
      </c>
      <c r="U246" s="4" t="s">
        <v>150</v>
      </c>
      <c r="V246" s="5">
        <v>0</v>
      </c>
      <c r="Z246" s="4" t="s">
        <v>150</v>
      </c>
      <c r="AA246" s="5">
        <v>0</v>
      </c>
      <c r="AE246" s="4" t="s">
        <v>150</v>
      </c>
      <c r="AF246" s="5">
        <v>0</v>
      </c>
      <c r="AJ246" s="4" t="s">
        <v>150</v>
      </c>
      <c r="AK246" s="5">
        <v>0</v>
      </c>
      <c r="AO246" s="4" t="s">
        <v>150</v>
      </c>
      <c r="AP246" s="5">
        <v>0</v>
      </c>
      <c r="AT246" s="4" t="s">
        <v>150</v>
      </c>
      <c r="AU246" s="5">
        <v>0</v>
      </c>
      <c r="AY246" s="4" t="s">
        <v>150</v>
      </c>
      <c r="AZ246" s="5">
        <v>0</v>
      </c>
      <c r="BD246" s="4" t="s">
        <v>150</v>
      </c>
      <c r="BE246" s="5">
        <v>0</v>
      </c>
      <c r="BI246" s="4" t="s">
        <v>150</v>
      </c>
      <c r="BJ246" s="5">
        <v>1</v>
      </c>
      <c r="BN246" s="4" t="s">
        <v>150</v>
      </c>
      <c r="BO246" s="5">
        <v>0</v>
      </c>
      <c r="BS246" s="4" t="s">
        <v>150</v>
      </c>
      <c r="BT246" s="5">
        <v>0</v>
      </c>
      <c r="BX246" s="4" t="s">
        <v>150</v>
      </c>
      <c r="BY246" s="5">
        <v>0</v>
      </c>
      <c r="CC246" s="4" t="s">
        <v>150</v>
      </c>
      <c r="CD246" s="5">
        <v>4</v>
      </c>
      <c r="CH246" s="4" t="s">
        <v>150</v>
      </c>
      <c r="CI246" s="5">
        <v>5</v>
      </c>
      <c r="CM246" s="4" t="s">
        <v>150</v>
      </c>
      <c r="CN246" s="5">
        <v>3</v>
      </c>
      <c r="CR246" s="4" t="s">
        <v>150</v>
      </c>
      <c r="CS246" s="5">
        <v>3</v>
      </c>
      <c r="CW246" s="4" t="s">
        <v>150</v>
      </c>
      <c r="CX246" s="5">
        <v>0</v>
      </c>
      <c r="DB246" s="4" t="s">
        <v>150</v>
      </c>
      <c r="DC246" s="5">
        <v>0</v>
      </c>
      <c r="DG246" s="4" t="s">
        <v>150</v>
      </c>
      <c r="DH246" s="5">
        <v>0</v>
      </c>
      <c r="DL246" s="4" t="s">
        <v>150</v>
      </c>
      <c r="DM246" s="5">
        <v>0</v>
      </c>
      <c r="DQ246" s="4" t="s">
        <v>150</v>
      </c>
      <c r="DR246" s="5">
        <v>0</v>
      </c>
      <c r="DV246" s="4" t="s">
        <v>150</v>
      </c>
      <c r="DW246" s="5">
        <v>0</v>
      </c>
      <c r="EA246" s="4" t="s">
        <v>150</v>
      </c>
      <c r="EB246" s="5">
        <v>2</v>
      </c>
      <c r="EF246" s="4" t="s">
        <v>150</v>
      </c>
      <c r="EG246" s="5">
        <v>0</v>
      </c>
      <c r="EK246" s="4" t="s">
        <v>150</v>
      </c>
      <c r="EL246" s="5">
        <v>0</v>
      </c>
      <c r="EP246" s="4" t="s">
        <v>150</v>
      </c>
      <c r="EQ246" s="5">
        <v>0</v>
      </c>
    </row>
    <row r="247" spans="1:147">
      <c r="A247" s="4" t="s">
        <v>151</v>
      </c>
      <c r="B247" s="5">
        <v>56</v>
      </c>
      <c r="F247" s="4" t="s">
        <v>151</v>
      </c>
      <c r="G247" s="5">
        <v>0</v>
      </c>
      <c r="K247" s="4" t="s">
        <v>151</v>
      </c>
      <c r="L247" s="5">
        <v>0</v>
      </c>
      <c r="P247" s="4" t="s">
        <v>151</v>
      </c>
      <c r="Q247" s="5">
        <v>103</v>
      </c>
      <c r="U247" s="4" t="s">
        <v>151</v>
      </c>
      <c r="V247" s="5">
        <v>0</v>
      </c>
      <c r="Z247" s="4" t="s">
        <v>151</v>
      </c>
      <c r="AA247" s="5">
        <v>0</v>
      </c>
      <c r="AE247" s="4" t="s">
        <v>151</v>
      </c>
      <c r="AF247" s="5">
        <v>1</v>
      </c>
      <c r="AJ247" s="4" t="s">
        <v>151</v>
      </c>
      <c r="AK247" s="5">
        <v>2</v>
      </c>
      <c r="AO247" s="4" t="s">
        <v>151</v>
      </c>
      <c r="AP247" s="5">
        <v>0</v>
      </c>
      <c r="AT247" s="4" t="s">
        <v>151</v>
      </c>
      <c r="AU247" s="5">
        <v>2</v>
      </c>
      <c r="AY247" s="4" t="s">
        <v>151</v>
      </c>
      <c r="AZ247" s="5">
        <v>0</v>
      </c>
      <c r="BD247" s="4" t="s">
        <v>151</v>
      </c>
      <c r="BE247" s="5">
        <v>14</v>
      </c>
      <c r="BI247" s="4" t="s">
        <v>151</v>
      </c>
      <c r="BJ247" s="5">
        <v>3</v>
      </c>
      <c r="BN247" s="4" t="s">
        <v>151</v>
      </c>
      <c r="BO247" s="5">
        <v>2</v>
      </c>
      <c r="BS247" s="4" t="s">
        <v>151</v>
      </c>
      <c r="BT247" s="5">
        <v>1</v>
      </c>
      <c r="BX247" s="4" t="s">
        <v>151</v>
      </c>
      <c r="BY247" s="5">
        <v>6</v>
      </c>
      <c r="CC247" s="4" t="s">
        <v>151</v>
      </c>
      <c r="CD247" s="5">
        <v>24</v>
      </c>
      <c r="CH247" s="4" t="s">
        <v>151</v>
      </c>
      <c r="CI247" s="5">
        <v>8</v>
      </c>
      <c r="CM247" s="4" t="s">
        <v>151</v>
      </c>
      <c r="CN247" s="5">
        <v>9</v>
      </c>
      <c r="CR247" s="4" t="s">
        <v>151</v>
      </c>
      <c r="CS247" s="5">
        <v>9</v>
      </c>
      <c r="CW247" s="4" t="s">
        <v>151</v>
      </c>
      <c r="CX247" s="5">
        <v>2</v>
      </c>
      <c r="DB247" s="4" t="s">
        <v>151</v>
      </c>
      <c r="DC247" s="5">
        <v>0</v>
      </c>
      <c r="DG247" s="4" t="s">
        <v>151</v>
      </c>
      <c r="DH247" s="5">
        <v>0</v>
      </c>
      <c r="DL247" s="4" t="s">
        <v>151</v>
      </c>
      <c r="DM247" s="5">
        <v>0</v>
      </c>
      <c r="DQ247" s="4" t="s">
        <v>151</v>
      </c>
      <c r="DR247" s="5">
        <v>46</v>
      </c>
      <c r="DV247" s="4" t="s">
        <v>151</v>
      </c>
      <c r="DW247" s="5">
        <v>22</v>
      </c>
      <c r="EA247" s="4" t="s">
        <v>151</v>
      </c>
      <c r="EB247" s="5">
        <v>2</v>
      </c>
      <c r="EF247" s="4" t="s">
        <v>151</v>
      </c>
      <c r="EG247" s="5">
        <v>14</v>
      </c>
      <c r="EK247" s="4" t="s">
        <v>151</v>
      </c>
      <c r="EL247" s="5">
        <v>0</v>
      </c>
      <c r="EP247" s="4" t="s">
        <v>151</v>
      </c>
      <c r="EQ247" s="5">
        <v>1</v>
      </c>
    </row>
    <row r="248" spans="1:147">
      <c r="A248" s="4" t="s">
        <v>152</v>
      </c>
      <c r="B248" s="5">
        <v>11</v>
      </c>
      <c r="F248" s="4" t="s">
        <v>152</v>
      </c>
      <c r="G248" s="5">
        <v>0</v>
      </c>
      <c r="K248" s="4" t="s">
        <v>152</v>
      </c>
      <c r="L248" s="5">
        <v>7</v>
      </c>
      <c r="P248" s="4" t="s">
        <v>152</v>
      </c>
      <c r="Q248" s="5">
        <v>87</v>
      </c>
      <c r="U248" s="4" t="s">
        <v>152</v>
      </c>
      <c r="V248" s="5">
        <v>8</v>
      </c>
      <c r="Z248" s="4" t="s">
        <v>152</v>
      </c>
      <c r="AA248" s="5">
        <v>27</v>
      </c>
      <c r="AE248" s="4" t="s">
        <v>152</v>
      </c>
      <c r="AF248" s="5">
        <v>53</v>
      </c>
      <c r="AJ248" s="4" t="s">
        <v>152</v>
      </c>
      <c r="AK248" s="5">
        <v>9</v>
      </c>
      <c r="AO248" s="4" t="s">
        <v>152</v>
      </c>
      <c r="AP248" s="5">
        <v>6</v>
      </c>
      <c r="AT248" s="4" t="s">
        <v>152</v>
      </c>
      <c r="AU248" s="5">
        <v>38</v>
      </c>
      <c r="AY248" s="4" t="s">
        <v>152</v>
      </c>
      <c r="AZ248" s="5">
        <v>0</v>
      </c>
      <c r="BD248" s="4" t="s">
        <v>152</v>
      </c>
      <c r="BE248" s="5">
        <v>7</v>
      </c>
      <c r="BI248" s="4" t="s">
        <v>152</v>
      </c>
      <c r="BJ248" s="5">
        <v>10</v>
      </c>
      <c r="BN248" s="4" t="s">
        <v>152</v>
      </c>
      <c r="BO248" s="5">
        <v>31</v>
      </c>
      <c r="BS248" s="4" t="s">
        <v>152</v>
      </c>
      <c r="BT248" s="5">
        <v>9</v>
      </c>
      <c r="BX248" s="4" t="s">
        <v>152</v>
      </c>
      <c r="BY248" s="5">
        <v>32</v>
      </c>
      <c r="CC248" s="4" t="s">
        <v>152</v>
      </c>
      <c r="CD248" s="5">
        <v>0</v>
      </c>
      <c r="CH248" s="4" t="s">
        <v>152</v>
      </c>
      <c r="CI248" s="5">
        <v>5</v>
      </c>
      <c r="CM248" s="4" t="s">
        <v>152</v>
      </c>
      <c r="CN248" s="5">
        <v>1</v>
      </c>
      <c r="CR248" s="4" t="s">
        <v>152</v>
      </c>
      <c r="CS248" s="5">
        <v>2</v>
      </c>
      <c r="CW248" s="4" t="s">
        <v>152</v>
      </c>
      <c r="CX248" s="5">
        <v>45</v>
      </c>
      <c r="DB248" s="4" t="s">
        <v>152</v>
      </c>
      <c r="DC248" s="5">
        <v>2</v>
      </c>
      <c r="DG248" s="4" t="s">
        <v>152</v>
      </c>
      <c r="DH248" s="5">
        <v>32</v>
      </c>
      <c r="DL248" s="4" t="s">
        <v>152</v>
      </c>
      <c r="DM248" s="5">
        <v>25</v>
      </c>
      <c r="DQ248" s="4" t="s">
        <v>152</v>
      </c>
      <c r="DR248" s="5">
        <v>54</v>
      </c>
      <c r="DV248" s="4" t="s">
        <v>152</v>
      </c>
      <c r="DW248" s="5">
        <v>0</v>
      </c>
      <c r="EA248" s="4" t="s">
        <v>152</v>
      </c>
      <c r="EB248" s="5">
        <v>16</v>
      </c>
      <c r="EF248" s="4" t="s">
        <v>152</v>
      </c>
      <c r="EG248" s="5">
        <v>0</v>
      </c>
      <c r="EK248" s="4" t="s">
        <v>152</v>
      </c>
      <c r="EL248" s="5">
        <v>14</v>
      </c>
      <c r="EP248" s="4" t="s">
        <v>152</v>
      </c>
      <c r="EQ248" s="5">
        <v>9</v>
      </c>
    </row>
    <row r="249" spans="1:147">
      <c r="A249" s="4" t="s">
        <v>153</v>
      </c>
      <c r="B249" s="5"/>
      <c r="F249" s="4" t="s">
        <v>153</v>
      </c>
      <c r="G249" s="5">
        <v>0</v>
      </c>
      <c r="K249" s="4" t="s">
        <v>153</v>
      </c>
      <c r="L249" s="5">
        <v>0</v>
      </c>
      <c r="P249" s="4" t="s">
        <v>153</v>
      </c>
      <c r="Q249" s="5">
        <v>5</v>
      </c>
      <c r="U249" s="4" t="s">
        <v>153</v>
      </c>
      <c r="V249" s="5">
        <v>0</v>
      </c>
      <c r="Z249" s="4" t="s">
        <v>153</v>
      </c>
      <c r="AA249" s="5">
        <v>2</v>
      </c>
      <c r="AE249" s="4" t="s">
        <v>153</v>
      </c>
      <c r="AF249" s="5">
        <v>5</v>
      </c>
      <c r="AJ249" s="4" t="s">
        <v>153</v>
      </c>
      <c r="AK249" s="5">
        <v>0</v>
      </c>
      <c r="AO249" s="4" t="s">
        <v>153</v>
      </c>
      <c r="AP249" s="5">
        <v>0</v>
      </c>
      <c r="AT249" s="4" t="s">
        <v>153</v>
      </c>
      <c r="AU249" s="5">
        <v>1</v>
      </c>
      <c r="AY249" s="4" t="s">
        <v>153</v>
      </c>
      <c r="AZ249" s="5">
        <v>0</v>
      </c>
      <c r="BD249" s="4" t="s">
        <v>153</v>
      </c>
      <c r="BE249" s="5">
        <v>0</v>
      </c>
      <c r="BI249" s="4" t="s">
        <v>153</v>
      </c>
      <c r="BJ249" s="5">
        <v>0</v>
      </c>
      <c r="BN249" s="4" t="s">
        <v>153</v>
      </c>
      <c r="BO249" s="5">
        <v>3</v>
      </c>
      <c r="BS249" s="4" t="s">
        <v>153</v>
      </c>
      <c r="BT249" s="5">
        <v>15</v>
      </c>
      <c r="BX249" s="4" t="s">
        <v>153</v>
      </c>
      <c r="BY249" s="5">
        <v>1</v>
      </c>
      <c r="CC249" s="4" t="s">
        <v>153</v>
      </c>
      <c r="CD249" s="5">
        <v>0</v>
      </c>
      <c r="CH249" s="4" t="s">
        <v>153</v>
      </c>
      <c r="CI249" s="5">
        <v>0</v>
      </c>
      <c r="CM249" s="4" t="s">
        <v>153</v>
      </c>
      <c r="CN249" s="5">
        <v>0</v>
      </c>
      <c r="CR249" s="4" t="s">
        <v>153</v>
      </c>
      <c r="CS249" s="5">
        <v>0</v>
      </c>
      <c r="CW249" s="4" t="s">
        <v>153</v>
      </c>
      <c r="CX249" s="5">
        <v>1</v>
      </c>
      <c r="DB249" s="4" t="s">
        <v>153</v>
      </c>
      <c r="DC249" s="5">
        <v>0</v>
      </c>
      <c r="DG249" s="4" t="s">
        <v>153</v>
      </c>
      <c r="DH249" s="5">
        <v>1</v>
      </c>
      <c r="DL249" s="4" t="s">
        <v>153</v>
      </c>
      <c r="DM249" s="5">
        <v>0</v>
      </c>
      <c r="DQ249" s="4" t="s">
        <v>153</v>
      </c>
      <c r="DR249" s="5">
        <v>6</v>
      </c>
      <c r="DV249" s="4" t="s">
        <v>153</v>
      </c>
      <c r="DW249" s="5">
        <v>0</v>
      </c>
      <c r="EA249" s="4" t="s">
        <v>153</v>
      </c>
      <c r="EB249" s="5">
        <v>0</v>
      </c>
      <c r="EF249" s="4" t="s">
        <v>153</v>
      </c>
      <c r="EG249" s="5">
        <v>13</v>
      </c>
      <c r="EK249" s="4" t="s">
        <v>153</v>
      </c>
      <c r="EL249" s="5">
        <v>11</v>
      </c>
      <c r="EP249" s="4" t="s">
        <v>153</v>
      </c>
      <c r="EQ249" s="5">
        <v>0</v>
      </c>
    </row>
    <row r="250" spans="1:147">
      <c r="A250" s="3" t="s">
        <v>4</v>
      </c>
      <c r="B250" s="3">
        <f>SUM(B245:B249)</f>
        <v>76</v>
      </c>
      <c r="F250" s="3" t="s">
        <v>4</v>
      </c>
      <c r="G250" s="3">
        <v>0</v>
      </c>
      <c r="K250" s="3" t="s">
        <v>4</v>
      </c>
      <c r="L250" s="3">
        <v>7</v>
      </c>
      <c r="P250" s="3" t="s">
        <v>4</v>
      </c>
      <c r="Q250" s="3">
        <v>198</v>
      </c>
      <c r="U250" s="3" t="s">
        <v>4</v>
      </c>
      <c r="V250" s="3">
        <v>8</v>
      </c>
      <c r="Z250" s="3" t="s">
        <v>4</v>
      </c>
      <c r="AA250" s="3">
        <v>29</v>
      </c>
      <c r="AE250" s="3" t="s">
        <v>4</v>
      </c>
      <c r="AF250" s="3">
        <v>59</v>
      </c>
      <c r="AJ250" s="3" t="s">
        <v>4</v>
      </c>
      <c r="AK250" s="3">
        <v>11</v>
      </c>
      <c r="AO250" s="3" t="s">
        <v>4</v>
      </c>
      <c r="AP250" s="3">
        <v>6</v>
      </c>
      <c r="AT250" s="3" t="s">
        <v>4</v>
      </c>
      <c r="AU250" s="3">
        <v>41</v>
      </c>
      <c r="AY250" s="3" t="s">
        <v>4</v>
      </c>
      <c r="AZ250" s="3">
        <v>0</v>
      </c>
      <c r="BD250" s="3" t="s">
        <v>4</v>
      </c>
      <c r="BE250" s="3">
        <v>21</v>
      </c>
      <c r="BI250" s="3" t="s">
        <v>4</v>
      </c>
      <c r="BJ250" s="3">
        <v>14</v>
      </c>
      <c r="BN250" s="3" t="s">
        <v>4</v>
      </c>
      <c r="BO250" s="3">
        <v>36</v>
      </c>
      <c r="BS250" s="3" t="s">
        <v>4</v>
      </c>
      <c r="BT250" s="3">
        <v>25</v>
      </c>
      <c r="BX250" s="3" t="s">
        <v>4</v>
      </c>
      <c r="BY250" s="3">
        <v>39</v>
      </c>
      <c r="CC250" s="3" t="s">
        <v>4</v>
      </c>
      <c r="CD250" s="3">
        <v>28</v>
      </c>
      <c r="CH250" s="3" t="s">
        <v>4</v>
      </c>
      <c r="CI250" s="3">
        <v>18</v>
      </c>
      <c r="CM250" s="3" t="s">
        <v>4</v>
      </c>
      <c r="CN250" s="3">
        <v>13</v>
      </c>
      <c r="CR250" s="3" t="s">
        <v>4</v>
      </c>
      <c r="CS250" s="3">
        <v>14</v>
      </c>
      <c r="CW250" s="3" t="s">
        <v>4</v>
      </c>
      <c r="CX250" s="3">
        <v>48</v>
      </c>
      <c r="DB250" s="3" t="s">
        <v>4</v>
      </c>
      <c r="DC250" s="3">
        <v>2</v>
      </c>
      <c r="DG250" s="3" t="s">
        <v>4</v>
      </c>
      <c r="DH250" s="3">
        <v>33</v>
      </c>
      <c r="DL250" s="3" t="s">
        <v>4</v>
      </c>
      <c r="DM250" s="3">
        <v>25</v>
      </c>
      <c r="DQ250" s="3" t="s">
        <v>4</v>
      </c>
      <c r="DR250" s="3">
        <v>106</v>
      </c>
      <c r="DV250" s="3" t="s">
        <v>4</v>
      </c>
      <c r="DW250" s="3">
        <v>22</v>
      </c>
      <c r="EA250" s="3" t="s">
        <v>4</v>
      </c>
      <c r="EB250" s="3">
        <v>20</v>
      </c>
      <c r="EF250" s="3" t="s">
        <v>4</v>
      </c>
      <c r="EG250" s="3">
        <v>27</v>
      </c>
      <c r="EK250" s="3" t="s">
        <v>4</v>
      </c>
      <c r="EL250" s="3">
        <v>25</v>
      </c>
      <c r="EP250" s="3" t="s">
        <v>4</v>
      </c>
      <c r="EQ250" s="3">
        <v>10</v>
      </c>
    </row>
  </sheetData>
  <mergeCells count="270">
    <mergeCell ref="EP2:ES2"/>
    <mergeCell ref="EP3:ES3"/>
    <mergeCell ref="EP14:ES14"/>
    <mergeCell ref="EP27:ER27"/>
    <mergeCell ref="EQ28:ER28"/>
    <mergeCell ref="EP91:ES91"/>
    <mergeCell ref="EP92:ES92"/>
    <mergeCell ref="EP112:EQ112"/>
    <mergeCell ref="EP182:EQ182"/>
    <mergeCell ref="CH2:CK2"/>
    <mergeCell ref="CH3:CK3"/>
    <mergeCell ref="CH14:CK14"/>
    <mergeCell ref="CH27:CJ27"/>
    <mergeCell ref="CI28:CJ28"/>
    <mergeCell ref="CH91:CK91"/>
    <mergeCell ref="CH92:CK92"/>
    <mergeCell ref="CH112:CI112"/>
    <mergeCell ref="CH182:CI182"/>
    <mergeCell ref="CC2:CF2"/>
    <mergeCell ref="CC3:CF3"/>
    <mergeCell ref="CC14:CF14"/>
    <mergeCell ref="CC27:CE27"/>
    <mergeCell ref="CD28:CE28"/>
    <mergeCell ref="CC91:CF91"/>
    <mergeCell ref="CC92:CF92"/>
    <mergeCell ref="CC112:CD112"/>
    <mergeCell ref="CC182:CD182"/>
    <mergeCell ref="BS92:BV92"/>
    <mergeCell ref="BS112:BT112"/>
    <mergeCell ref="BS182:BT182"/>
    <mergeCell ref="BX2:CA2"/>
    <mergeCell ref="BX3:CA3"/>
    <mergeCell ref="BX14:CA14"/>
    <mergeCell ref="BX27:BZ27"/>
    <mergeCell ref="BY28:BZ28"/>
    <mergeCell ref="BX91:CA91"/>
    <mergeCell ref="BX92:CA92"/>
    <mergeCell ref="BS2:BV2"/>
    <mergeCell ref="BS3:BV3"/>
    <mergeCell ref="BS14:BV14"/>
    <mergeCell ref="BS27:BU27"/>
    <mergeCell ref="BT28:BU28"/>
    <mergeCell ref="BS91:BV91"/>
    <mergeCell ref="BX112:BY112"/>
    <mergeCell ref="BX182:BY182"/>
    <mergeCell ref="BN2:BQ2"/>
    <mergeCell ref="BN3:BQ3"/>
    <mergeCell ref="BN14:BQ14"/>
    <mergeCell ref="BN27:BP27"/>
    <mergeCell ref="BO28:BP28"/>
    <mergeCell ref="BN91:BQ91"/>
    <mergeCell ref="BN92:BQ92"/>
    <mergeCell ref="BN112:BO112"/>
    <mergeCell ref="BN182:BO182"/>
    <mergeCell ref="BI2:BL2"/>
    <mergeCell ref="BI3:BL3"/>
    <mergeCell ref="BI14:BL14"/>
    <mergeCell ref="BI27:BK27"/>
    <mergeCell ref="BJ28:BK28"/>
    <mergeCell ref="BI91:BL91"/>
    <mergeCell ref="BI92:BL92"/>
    <mergeCell ref="BI112:BJ112"/>
    <mergeCell ref="BI182:BJ182"/>
    <mergeCell ref="AY92:BB92"/>
    <mergeCell ref="AY112:AZ112"/>
    <mergeCell ref="AY182:AZ182"/>
    <mergeCell ref="BD2:BG2"/>
    <mergeCell ref="BD3:BG3"/>
    <mergeCell ref="BD14:BG14"/>
    <mergeCell ref="BD27:BF27"/>
    <mergeCell ref="BE28:BF28"/>
    <mergeCell ref="BD91:BG91"/>
    <mergeCell ref="BD92:BG92"/>
    <mergeCell ref="AY2:BB2"/>
    <mergeCell ref="AY3:BB3"/>
    <mergeCell ref="AY14:BB14"/>
    <mergeCell ref="AY27:BA27"/>
    <mergeCell ref="AZ28:BA28"/>
    <mergeCell ref="AY91:BB91"/>
    <mergeCell ref="BD112:BE112"/>
    <mergeCell ref="BD182:BE182"/>
    <mergeCell ref="AT2:AW2"/>
    <mergeCell ref="AT3:AW3"/>
    <mergeCell ref="AT14:AW14"/>
    <mergeCell ref="AT27:AV27"/>
    <mergeCell ref="AU28:AV28"/>
    <mergeCell ref="AT91:AW91"/>
    <mergeCell ref="AT92:AW92"/>
    <mergeCell ref="AT112:AU112"/>
    <mergeCell ref="AT182:AU182"/>
    <mergeCell ref="AO2:AR2"/>
    <mergeCell ref="AO3:AR3"/>
    <mergeCell ref="AO14:AR14"/>
    <mergeCell ref="AO27:AQ27"/>
    <mergeCell ref="AP28:AQ28"/>
    <mergeCell ref="AO91:AR91"/>
    <mergeCell ref="AO92:AR92"/>
    <mergeCell ref="AO112:AP112"/>
    <mergeCell ref="AO182:AP182"/>
    <mergeCell ref="AE92:AH92"/>
    <mergeCell ref="AE112:AF112"/>
    <mergeCell ref="AE182:AF182"/>
    <mergeCell ref="AJ2:AM2"/>
    <mergeCell ref="AJ3:AM3"/>
    <mergeCell ref="AJ14:AM14"/>
    <mergeCell ref="AJ27:AL27"/>
    <mergeCell ref="AK28:AL28"/>
    <mergeCell ref="AJ91:AM91"/>
    <mergeCell ref="AJ92:AM92"/>
    <mergeCell ref="AE2:AH2"/>
    <mergeCell ref="AE3:AH3"/>
    <mergeCell ref="AE14:AH14"/>
    <mergeCell ref="AE27:AG27"/>
    <mergeCell ref="AF28:AG28"/>
    <mergeCell ref="AE91:AH91"/>
    <mergeCell ref="AJ112:AK112"/>
    <mergeCell ref="AJ182:AK182"/>
    <mergeCell ref="Z2:AC2"/>
    <mergeCell ref="Z3:AC3"/>
    <mergeCell ref="Z14:AC14"/>
    <mergeCell ref="Z27:AB27"/>
    <mergeCell ref="AA28:AB28"/>
    <mergeCell ref="Z91:AC91"/>
    <mergeCell ref="Z92:AC92"/>
    <mergeCell ref="Z112:AA112"/>
    <mergeCell ref="Z182:AA182"/>
    <mergeCell ref="U2:X2"/>
    <mergeCell ref="U3:X3"/>
    <mergeCell ref="U14:X14"/>
    <mergeCell ref="U27:W27"/>
    <mergeCell ref="V28:W28"/>
    <mergeCell ref="U91:X91"/>
    <mergeCell ref="U92:X92"/>
    <mergeCell ref="U112:V112"/>
    <mergeCell ref="U182:V182"/>
    <mergeCell ref="K92:N92"/>
    <mergeCell ref="K112:L112"/>
    <mergeCell ref="K182:L182"/>
    <mergeCell ref="P2:S2"/>
    <mergeCell ref="P3:S3"/>
    <mergeCell ref="P14:S14"/>
    <mergeCell ref="P27:R27"/>
    <mergeCell ref="Q28:R28"/>
    <mergeCell ref="P91:S91"/>
    <mergeCell ref="P92:S92"/>
    <mergeCell ref="K2:N2"/>
    <mergeCell ref="K3:N3"/>
    <mergeCell ref="K14:N14"/>
    <mergeCell ref="K27:M27"/>
    <mergeCell ref="L28:M28"/>
    <mergeCell ref="K91:N91"/>
    <mergeCell ref="P112:Q112"/>
    <mergeCell ref="P182:Q182"/>
    <mergeCell ref="A182:B182"/>
    <mergeCell ref="F2:I2"/>
    <mergeCell ref="F3:I3"/>
    <mergeCell ref="F14:I14"/>
    <mergeCell ref="F27:H27"/>
    <mergeCell ref="G28:H28"/>
    <mergeCell ref="F91:I91"/>
    <mergeCell ref="F92:I92"/>
    <mergeCell ref="F112:G112"/>
    <mergeCell ref="F182:G182"/>
    <mergeCell ref="B28:C28"/>
    <mergeCell ref="A91:D91"/>
    <mergeCell ref="A92:D92"/>
    <mergeCell ref="A112:B112"/>
    <mergeCell ref="A2:D2"/>
    <mergeCell ref="A3:D3"/>
    <mergeCell ref="A14:D14"/>
    <mergeCell ref="A27:C27"/>
    <mergeCell ref="CM2:CP2"/>
    <mergeCell ref="CM3:CP3"/>
    <mergeCell ref="CM14:CP14"/>
    <mergeCell ref="CM27:CO27"/>
    <mergeCell ref="CN28:CO28"/>
    <mergeCell ref="CM91:CP91"/>
    <mergeCell ref="CM92:CP92"/>
    <mergeCell ref="CM112:CN112"/>
    <mergeCell ref="CM182:CN182"/>
    <mergeCell ref="CR2:CU2"/>
    <mergeCell ref="CR3:CU3"/>
    <mergeCell ref="CR14:CU14"/>
    <mergeCell ref="CR27:CT27"/>
    <mergeCell ref="CS28:CT28"/>
    <mergeCell ref="CR91:CU91"/>
    <mergeCell ref="CR92:CU92"/>
    <mergeCell ref="CR112:CS112"/>
    <mergeCell ref="CR182:CS182"/>
    <mergeCell ref="CW2:CZ2"/>
    <mergeCell ref="CW3:CZ3"/>
    <mergeCell ref="CW14:CZ14"/>
    <mergeCell ref="CW27:CY27"/>
    <mergeCell ref="CX28:CY28"/>
    <mergeCell ref="CW91:CZ91"/>
    <mergeCell ref="CW92:CZ92"/>
    <mergeCell ref="CW112:CX112"/>
    <mergeCell ref="CW182:CX182"/>
    <mergeCell ref="DB2:DE2"/>
    <mergeCell ref="DB3:DE3"/>
    <mergeCell ref="DB14:DE14"/>
    <mergeCell ref="DB27:DD27"/>
    <mergeCell ref="DC28:DD28"/>
    <mergeCell ref="DB91:DE91"/>
    <mergeCell ref="DB92:DE92"/>
    <mergeCell ref="DB112:DC112"/>
    <mergeCell ref="DB182:DC182"/>
    <mergeCell ref="DG2:DJ2"/>
    <mergeCell ref="DG3:DJ3"/>
    <mergeCell ref="DG14:DJ14"/>
    <mergeCell ref="DG27:DI27"/>
    <mergeCell ref="DH28:DI28"/>
    <mergeCell ref="DG91:DJ91"/>
    <mergeCell ref="DG92:DJ92"/>
    <mergeCell ref="DG112:DH112"/>
    <mergeCell ref="DG182:DH182"/>
    <mergeCell ref="DL2:DO2"/>
    <mergeCell ref="DL3:DO3"/>
    <mergeCell ref="DL14:DO14"/>
    <mergeCell ref="DL27:DN27"/>
    <mergeCell ref="DM28:DN28"/>
    <mergeCell ref="DL91:DO91"/>
    <mergeCell ref="DL92:DO92"/>
    <mergeCell ref="DL112:DM112"/>
    <mergeCell ref="DL182:DM182"/>
    <mergeCell ref="DQ2:DT2"/>
    <mergeCell ref="DQ3:DT3"/>
    <mergeCell ref="DQ14:DT14"/>
    <mergeCell ref="DQ27:DS27"/>
    <mergeCell ref="DR28:DS28"/>
    <mergeCell ref="DQ91:DT91"/>
    <mergeCell ref="DQ92:DT92"/>
    <mergeCell ref="DQ112:DR112"/>
    <mergeCell ref="DQ182:DR182"/>
    <mergeCell ref="DV2:DY2"/>
    <mergeCell ref="DV3:DY3"/>
    <mergeCell ref="DV14:DY14"/>
    <mergeCell ref="DV27:DX27"/>
    <mergeCell ref="DW28:DX28"/>
    <mergeCell ref="DV91:DY91"/>
    <mergeCell ref="DV92:DY92"/>
    <mergeCell ref="DV112:DW112"/>
    <mergeCell ref="DV182:DW182"/>
    <mergeCell ref="EA2:ED2"/>
    <mergeCell ref="EA3:ED3"/>
    <mergeCell ref="EA14:ED14"/>
    <mergeCell ref="EA27:EC27"/>
    <mergeCell ref="EB28:EC28"/>
    <mergeCell ref="EA91:ED91"/>
    <mergeCell ref="EA92:ED92"/>
    <mergeCell ref="EA112:EB112"/>
    <mergeCell ref="EA182:EB182"/>
    <mergeCell ref="EF2:EI2"/>
    <mergeCell ref="EF3:EI3"/>
    <mergeCell ref="EF14:EI14"/>
    <mergeCell ref="EF27:EH27"/>
    <mergeCell ref="EG28:EH28"/>
    <mergeCell ref="EF91:EI91"/>
    <mergeCell ref="EF92:EI92"/>
    <mergeCell ref="EF112:EG112"/>
    <mergeCell ref="EF182:EG182"/>
    <mergeCell ref="EK2:EN2"/>
    <mergeCell ref="EK3:EN3"/>
    <mergeCell ref="EK14:EN14"/>
    <mergeCell ref="EK27:EM27"/>
    <mergeCell ref="EL28:EM28"/>
    <mergeCell ref="EK91:EN91"/>
    <mergeCell ref="EK92:EN92"/>
    <mergeCell ref="EK112:EL112"/>
    <mergeCell ref="EK182:EL1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50"/>
  <sheetViews>
    <sheetView zoomScale="70" zoomScaleNormal="70" workbookViewId="0">
      <selection activeCell="F31" sqref="F31"/>
    </sheetView>
  </sheetViews>
  <sheetFormatPr baseColWidth="10" defaultColWidth="11.42578125" defaultRowHeight="12.75"/>
  <cols>
    <col min="1" max="1" width="45.42578125" style="1" customWidth="1"/>
    <col min="2" max="2" width="29.140625" style="1" customWidth="1"/>
    <col min="3" max="3" width="30.7109375" style="1" customWidth="1"/>
    <col min="4" max="4" width="23" style="1" customWidth="1"/>
    <col min="5" max="16384" width="11.42578125" style="1"/>
  </cols>
  <sheetData>
    <row r="2" spans="1:4">
      <c r="A2" s="15" t="s">
        <v>155</v>
      </c>
      <c r="B2" s="15"/>
      <c r="C2" s="15"/>
      <c r="D2" s="15"/>
    </row>
    <row r="3" spans="1:4" hidden="1">
      <c r="A3" s="16" t="s">
        <v>1</v>
      </c>
      <c r="B3" s="16"/>
      <c r="C3" s="16"/>
      <c r="D3" s="16"/>
    </row>
    <row r="4" spans="1:4" hidden="1">
      <c r="A4" s="2"/>
      <c r="B4" s="3" t="s">
        <v>2</v>
      </c>
      <c r="C4" s="3" t="s">
        <v>3</v>
      </c>
      <c r="D4" s="3" t="s">
        <v>4</v>
      </c>
    </row>
    <row r="5" spans="1:4" hidden="1">
      <c r="A5" s="11" t="s">
        <v>5</v>
      </c>
      <c r="B5" s="12"/>
      <c r="C5" s="12"/>
      <c r="D5" s="13">
        <f>SUM(B5:C5)</f>
        <v>0</v>
      </c>
    </row>
    <row r="6" spans="1:4" hidden="1">
      <c r="A6" s="11" t="s">
        <v>6</v>
      </c>
      <c r="B6" s="12"/>
      <c r="C6" s="12"/>
      <c r="D6" s="13">
        <f t="shared" ref="D6:D12" si="0">SUM(B6:C6)</f>
        <v>0</v>
      </c>
    </row>
    <row r="7" spans="1:4" hidden="1">
      <c r="A7" s="11" t="s">
        <v>7</v>
      </c>
      <c r="B7" s="12"/>
      <c r="C7" s="12"/>
      <c r="D7" s="13">
        <f t="shared" si="0"/>
        <v>0</v>
      </c>
    </row>
    <row r="8" spans="1:4" hidden="1">
      <c r="A8" s="11" t="s">
        <v>8</v>
      </c>
      <c r="B8" s="12"/>
      <c r="C8" s="12"/>
      <c r="D8" s="13">
        <f t="shared" si="0"/>
        <v>0</v>
      </c>
    </row>
    <row r="9" spans="1:4" hidden="1">
      <c r="A9" s="11" t="s">
        <v>9</v>
      </c>
      <c r="B9" s="12"/>
      <c r="C9" s="12"/>
      <c r="D9" s="13">
        <f t="shared" si="0"/>
        <v>0</v>
      </c>
    </row>
    <row r="10" spans="1:4" hidden="1">
      <c r="A10" s="11" t="s">
        <v>10</v>
      </c>
      <c r="B10" s="12"/>
      <c r="C10" s="12"/>
      <c r="D10" s="13">
        <f t="shared" si="0"/>
        <v>0</v>
      </c>
    </row>
    <row r="11" spans="1:4" hidden="1">
      <c r="A11" s="11" t="s">
        <v>11</v>
      </c>
      <c r="B11" s="12"/>
      <c r="C11" s="12"/>
      <c r="D11" s="13">
        <f t="shared" si="0"/>
        <v>0</v>
      </c>
    </row>
    <row r="12" spans="1:4" hidden="1">
      <c r="A12" s="11" t="s">
        <v>12</v>
      </c>
      <c r="B12" s="12"/>
      <c r="C12" s="12"/>
      <c r="D12" s="13">
        <f t="shared" si="0"/>
        <v>0</v>
      </c>
    </row>
    <row r="14" spans="1:4">
      <c r="A14" s="16" t="s">
        <v>13</v>
      </c>
      <c r="B14" s="16"/>
      <c r="C14" s="16"/>
      <c r="D14" s="16"/>
    </row>
    <row r="15" spans="1:4">
      <c r="A15" s="6"/>
      <c r="B15" s="3" t="s">
        <v>2</v>
      </c>
      <c r="C15" s="3" t="s">
        <v>3</v>
      </c>
      <c r="D15" s="3" t="s">
        <v>14</v>
      </c>
    </row>
    <row r="16" spans="1:4">
      <c r="A16" s="11" t="s">
        <v>15</v>
      </c>
      <c r="B16" s="12">
        <v>186</v>
      </c>
      <c r="C16" s="12">
        <v>134</v>
      </c>
      <c r="D16" s="12">
        <f>SUM('Balance por oficina'!D16+'Balance por oficina'!I16+'Balance por oficina'!N16+'Balance por oficina'!S16+'Balance por oficina'!AC16+'Balance por oficina'!AH16+'Balance por oficina'!AM16+'Balance por oficina'!AR16+'Balance por oficina'!AW16+'Balance por oficina'!BB16+'Balance por oficina'!BG16+'Balance por oficina'!BL16+'Balance por oficina'!BQ16+'Balance por oficina'!BV16+'Balance por oficina'!CA16+'Balance por oficina'!CF16+'Balance por oficina'!CK16+'Balance por oficina'!CP16+'Balance por oficina'!CU16+'Balance por oficina'!CZ16+'Balance por oficina'!DE16+'Balance por oficina'!DJ16+'Balance por oficina'!DO16+'Balance por oficina'!DT16+'Balance por oficina'!EN16+'Balance por oficina'!ES16+'Balance por oficina'!ES16)</f>
        <v>0</v>
      </c>
    </row>
    <row r="17" spans="1:4">
      <c r="A17" s="11" t="s">
        <v>16</v>
      </c>
      <c r="B17" s="12">
        <v>1544</v>
      </c>
      <c r="C17" s="12">
        <v>1159</v>
      </c>
      <c r="D17" s="12">
        <f>SUM('Balance por oficina'!D17+'Balance por oficina'!I17+'Balance por oficina'!N17+'Balance por oficina'!S17+'Balance por oficina'!AC17+'Balance por oficina'!AH17+'Balance por oficina'!AM17+'Balance por oficina'!AR17+'Balance por oficina'!AW17+'Balance por oficina'!BB17+'Balance por oficina'!BG17+'Balance por oficina'!BL17+'Balance por oficina'!BQ17+'Balance por oficina'!BV17+'Balance por oficina'!CA17+'Balance por oficina'!CF17+'Balance por oficina'!CK17+'Balance por oficina'!CP17+'Balance por oficina'!CU17+'Balance por oficina'!CZ17+'Balance por oficina'!DE17+'Balance por oficina'!DJ17+'Balance por oficina'!DO17+'Balance por oficina'!DT17+'Balance por oficina'!EN17+'Balance por oficina'!ES17+'Balance por oficina'!ES17)</f>
        <v>0</v>
      </c>
    </row>
    <row r="18" spans="1:4">
      <c r="A18" s="11" t="s">
        <v>17</v>
      </c>
      <c r="B18" s="12">
        <v>270</v>
      </c>
      <c r="C18" s="12">
        <v>419</v>
      </c>
      <c r="D18" s="12">
        <f>SUM('Balance por oficina'!D18+'Balance por oficina'!I18+'Balance por oficina'!N18+'Balance por oficina'!S18+'Balance por oficina'!AC18+'Balance por oficina'!AH18+'Balance por oficina'!AM18+'Balance por oficina'!AR18+'Balance por oficina'!AW18+'Balance por oficina'!BB18+'Balance por oficina'!BG18+'Balance por oficina'!BL18+'Balance por oficina'!BQ18+'Balance por oficina'!BV18+'Balance por oficina'!CA18+'Balance por oficina'!CF18+'Balance por oficina'!CK18+'Balance por oficina'!CP18+'Balance por oficina'!CU18+'Balance por oficina'!CZ18+'Balance por oficina'!DE18+'Balance por oficina'!DJ18+'Balance por oficina'!DO18+'Balance por oficina'!DT18+'Balance por oficina'!EN18+'Balance por oficina'!ES18+'Balance por oficina'!ES18)</f>
        <v>0</v>
      </c>
    </row>
    <row r="19" spans="1:4" ht="25.5">
      <c r="A19" s="11" t="s">
        <v>18</v>
      </c>
      <c r="B19" s="12">
        <v>1069</v>
      </c>
      <c r="C19" s="12">
        <v>15</v>
      </c>
      <c r="D19" s="12">
        <f>SUM('Balance por oficina'!D19+'Balance por oficina'!I19+'Balance por oficina'!N19+'Balance por oficina'!S19+'Balance por oficina'!AC19+'Balance por oficina'!AH19+'Balance por oficina'!AM19+'Balance por oficina'!AR19+'Balance por oficina'!AW19+'Balance por oficina'!BB19+'Balance por oficina'!BG19+'Balance por oficina'!BL19+'Balance por oficina'!BQ19+'Balance por oficina'!BV19+'Balance por oficina'!CA19+'Balance por oficina'!CF19+'Balance por oficina'!CK19+'Balance por oficina'!CP19+'Balance por oficina'!CU19+'Balance por oficina'!CZ19+'Balance por oficina'!DE19+'Balance por oficina'!DJ19+'Balance por oficina'!DO19+'Balance por oficina'!DT19+'Balance por oficina'!EN19+'Balance por oficina'!ES19+'Balance por oficina'!ES19)</f>
        <v>0</v>
      </c>
    </row>
    <row r="20" spans="1:4">
      <c r="A20" s="11" t="s">
        <v>19</v>
      </c>
      <c r="B20" s="12">
        <v>1483</v>
      </c>
      <c r="C20" s="12">
        <v>1126</v>
      </c>
      <c r="D20" s="12">
        <f>SUM('Balance por oficina'!D20+'Balance por oficina'!I20+'Balance por oficina'!N20+'Balance por oficina'!S20+'Balance por oficina'!AC20+'Balance por oficina'!AH20+'Balance por oficina'!AM20+'Balance por oficina'!AR20+'Balance por oficina'!AW20+'Balance por oficina'!BB20+'Balance por oficina'!BG20+'Balance por oficina'!BL20+'Balance por oficina'!BQ20+'Balance por oficina'!BV20+'Balance por oficina'!CA20+'Balance por oficina'!CF20+'Balance por oficina'!CK20+'Balance por oficina'!CP20+'Balance por oficina'!CU20+'Balance por oficina'!CZ20+'Balance por oficina'!DE20+'Balance por oficina'!DJ20+'Balance por oficina'!DO20+'Balance por oficina'!DT20+'Balance por oficina'!EN20+'Balance por oficina'!ES20+'Balance por oficina'!ES20)</f>
        <v>0</v>
      </c>
    </row>
    <row r="21" spans="1:4" ht="25.5">
      <c r="A21" s="11" t="s">
        <v>20</v>
      </c>
      <c r="B21" s="12">
        <v>621</v>
      </c>
      <c r="C21" s="12">
        <v>26</v>
      </c>
      <c r="D21" s="12">
        <f>SUM('Balance por oficina'!D21+'Balance por oficina'!I21+'Balance por oficina'!N21+'Balance por oficina'!S21+'Balance por oficina'!AC21+'Balance por oficina'!AH21+'Balance por oficina'!AM21+'Balance por oficina'!AR21+'Balance por oficina'!AW21+'Balance por oficina'!BB21+'Balance por oficina'!BG21+'Balance por oficina'!BL21+'Balance por oficina'!BQ21+'Balance por oficina'!BV21+'Balance por oficina'!CA21+'Balance por oficina'!CF21+'Balance por oficina'!CK21+'Balance por oficina'!CP21+'Balance por oficina'!CU21+'Balance por oficina'!CZ21+'Balance por oficina'!DE21+'Balance por oficina'!DJ21+'Balance por oficina'!DO21+'Balance por oficina'!DT21+'Balance por oficina'!EN21+'Balance por oficina'!ES21+'Balance por oficina'!ES21)</f>
        <v>0</v>
      </c>
    </row>
    <row r="22" spans="1:4">
      <c r="A22" s="11" t="s">
        <v>21</v>
      </c>
      <c r="B22" s="12">
        <v>129</v>
      </c>
      <c r="C22" s="12">
        <v>98</v>
      </c>
      <c r="D22" s="12">
        <f>SUM('Balance por oficina'!D22+'Balance por oficina'!I22+'Balance por oficina'!N22+'Balance por oficina'!S22+'Balance por oficina'!AC22+'Balance por oficina'!AH22+'Balance por oficina'!AM22+'Balance por oficina'!AR22+'Balance por oficina'!AW22+'Balance por oficina'!BB22+'Balance por oficina'!BG22+'Balance por oficina'!BL22+'Balance por oficina'!BQ22+'Balance por oficina'!BV22+'Balance por oficina'!CA22+'Balance por oficina'!CF22+'Balance por oficina'!CK22+'Balance por oficina'!CP22+'Balance por oficina'!CU22+'Balance por oficina'!CZ22+'Balance por oficina'!DE22+'Balance por oficina'!DJ22+'Balance por oficina'!DO22+'Balance por oficina'!DT22+'Balance por oficina'!EN22+'Balance por oficina'!ES22+'Balance por oficina'!ES22)</f>
        <v>12</v>
      </c>
    </row>
    <row r="23" spans="1:4">
      <c r="A23" s="11" t="s">
        <v>22</v>
      </c>
      <c r="B23" s="12">
        <v>1755</v>
      </c>
      <c r="C23" s="12">
        <v>1079</v>
      </c>
      <c r="D23" s="12">
        <v>60</v>
      </c>
    </row>
    <row r="24" spans="1:4">
      <c r="A24" s="2" t="s">
        <v>23</v>
      </c>
      <c r="B24" s="3">
        <f>SUM(B16:B23)</f>
        <v>7057</v>
      </c>
      <c r="C24" s="3">
        <f>SUM(C16:C23)</f>
        <v>4056</v>
      </c>
      <c r="D24" s="3">
        <f>SUM(D16:D23)</f>
        <v>72</v>
      </c>
    </row>
    <row r="27" spans="1:4">
      <c r="A27" s="16" t="s">
        <v>24</v>
      </c>
      <c r="B27" s="16"/>
      <c r="C27" s="16"/>
    </row>
    <row r="28" spans="1:4">
      <c r="A28" s="7"/>
      <c r="B28" s="16">
        <f>SUM(B30+C30)</f>
        <v>10629</v>
      </c>
      <c r="C28" s="17"/>
    </row>
    <row r="29" spans="1:4">
      <c r="A29" s="6"/>
      <c r="B29" s="3" t="s">
        <v>2</v>
      </c>
      <c r="C29" s="3" t="s">
        <v>3</v>
      </c>
    </row>
    <row r="30" spans="1:4">
      <c r="A30" s="6" t="s">
        <v>25</v>
      </c>
      <c r="B30" s="7">
        <f>SUM(B31+B34+B50+B54+B58+B63+B66+B71+B79+B86)</f>
        <v>6479</v>
      </c>
      <c r="C30" s="7">
        <f>SUM(C31+C34+C50+C54+C58+C63+C66+C71+C79+C86)</f>
        <v>4150</v>
      </c>
    </row>
    <row r="31" spans="1:4">
      <c r="A31" s="6" t="s">
        <v>26</v>
      </c>
      <c r="B31" s="7">
        <f>SUM(B32)</f>
        <v>0</v>
      </c>
      <c r="C31" s="7">
        <f>SUM(C32)</f>
        <v>0</v>
      </c>
    </row>
    <row r="32" spans="1:4">
      <c r="A32" s="11" t="s">
        <v>27</v>
      </c>
      <c r="B32" s="12">
        <f>SUM('Balance por oficina'!B32+'Balance por oficina'!G32+'Balance por oficina'!L32+'Balance por oficina'!Q32+'Balance por oficina'!AA32+'Balance por oficina'!AF32+'Balance por oficina'!AK32+'Balance por oficina'!AP32+'Balance por oficina'!AU32+'Balance por oficina'!AZ32+'Balance por oficina'!BE32+'Balance por oficina'!BJ32+'Balance por oficina'!BO32+'Balance por oficina'!BT32+'Balance por oficina'!BY32+'Balance por oficina'!CD32+'Balance por oficina'!CI32+'Balance por oficina'!CN32+'Balance por oficina'!CS32+'Balance por oficina'!CX32+'Balance por oficina'!DC32+'Balance por oficina'!DH32+'Balance por oficina'!DM32+'Balance por oficina'!DR32+'Balance por oficina'!EL32+'Balance por oficina'!EQ32+'Balance por oficina'!EQ32)</f>
        <v>0</v>
      </c>
      <c r="C32" s="12">
        <f>SUM('Balance por oficina'!C32+'Balance por oficina'!H32+'Balance por oficina'!M32+'Balance por oficina'!R32+'Balance por oficina'!AB32+'Balance por oficina'!AG32+'Balance por oficina'!AL32+'Balance por oficina'!AQ32+'Balance por oficina'!AV32+'Balance por oficina'!BA32+'Balance por oficina'!BF32+'Balance por oficina'!BK32+'Balance por oficina'!BP32+'Balance por oficina'!BU32+'Balance por oficina'!BZ32+'Balance por oficina'!CE32+'Balance por oficina'!CJ32+'Balance por oficina'!CO32+'Balance por oficina'!CT32+'Balance por oficina'!CY32+'Balance por oficina'!DD32+'Balance por oficina'!DI32+'Balance por oficina'!DN32+'Balance por oficina'!DS32+'Balance por oficina'!EM32+'Balance por oficina'!ER32+'Balance por oficina'!ER32)</f>
        <v>0</v>
      </c>
    </row>
    <row r="33" spans="1:3">
      <c r="A33" s="11"/>
      <c r="B33" s="12"/>
      <c r="C33" s="12"/>
    </row>
    <row r="34" spans="1:3">
      <c r="A34" s="6" t="s">
        <v>28</v>
      </c>
      <c r="B34" s="7">
        <f>SUM(B35:B48)</f>
        <v>753</v>
      </c>
      <c r="C34" s="7">
        <f>SUM(C35:C48)</f>
        <v>482</v>
      </c>
    </row>
    <row r="35" spans="1:3">
      <c r="A35" s="11" t="s">
        <v>29</v>
      </c>
      <c r="B35" s="12">
        <v>17</v>
      </c>
      <c r="C35" s="12">
        <v>19</v>
      </c>
    </row>
    <row r="36" spans="1:3">
      <c r="A36" s="11" t="s">
        <v>30</v>
      </c>
      <c r="B36" s="12">
        <f>SUM('Balance por oficina'!B36+'Balance por oficina'!G36+'Balance por oficina'!L36+'Balance por oficina'!Q36+'Balance por oficina'!AA36+'Balance por oficina'!AF36+'Balance por oficina'!AK36+'Balance por oficina'!AP36+'Balance por oficina'!AU36+'Balance por oficina'!AZ36+'Balance por oficina'!BE36+'Balance por oficina'!BJ36+'Balance por oficina'!BO36+'Balance por oficina'!BT36+'Balance por oficina'!BY36+'Balance por oficina'!CD36+'Balance por oficina'!CI36+'Balance por oficina'!CN36+'Balance por oficina'!CS36+'Balance por oficina'!CX36+'Balance por oficina'!DC36+'Balance por oficina'!DH36+'Balance por oficina'!DM36+'Balance por oficina'!DR36+'Balance por oficina'!EL36+'Balance por oficina'!EQ36+'Balance por oficina'!EQ36)</f>
        <v>0</v>
      </c>
      <c r="C36" s="12">
        <f>SUM('Balance por oficina'!C36+'Balance por oficina'!H36+'Balance por oficina'!M36+'Balance por oficina'!R36+'Balance por oficina'!AB36+'Balance por oficina'!AG36+'Balance por oficina'!AL36+'Balance por oficina'!AQ36+'Balance por oficina'!AV36+'Balance por oficina'!BA36+'Balance por oficina'!BF36+'Balance por oficina'!BK36+'Balance por oficina'!BP36+'Balance por oficina'!BU36+'Balance por oficina'!BZ36+'Balance por oficina'!CE36+'Balance por oficina'!CJ36+'Balance por oficina'!CO36+'Balance por oficina'!CT36+'Balance por oficina'!CY36+'Balance por oficina'!DD36+'Balance por oficina'!DI36+'Balance por oficina'!DN36+'Balance por oficina'!DS36+'Balance por oficina'!EM36+'Balance por oficina'!ER36+'Balance por oficina'!ER36)</f>
        <v>0</v>
      </c>
    </row>
    <row r="37" spans="1:3">
      <c r="A37" s="11" t="s">
        <v>31</v>
      </c>
      <c r="B37" s="12">
        <v>20</v>
      </c>
      <c r="C37" s="12">
        <v>20</v>
      </c>
    </row>
    <row r="38" spans="1:3">
      <c r="A38" s="11" t="s">
        <v>32</v>
      </c>
      <c r="B38" s="12">
        <v>16</v>
      </c>
      <c r="C38" s="12">
        <v>11</v>
      </c>
    </row>
    <row r="39" spans="1:3">
      <c r="A39" s="11" t="s">
        <v>33</v>
      </c>
      <c r="B39" s="12">
        <v>5</v>
      </c>
      <c r="C39" s="12">
        <v>1</v>
      </c>
    </row>
    <row r="40" spans="1:3">
      <c r="A40" s="11" t="s">
        <v>34</v>
      </c>
      <c r="B40" s="12">
        <v>3</v>
      </c>
      <c r="C40" s="12">
        <v>9</v>
      </c>
    </row>
    <row r="41" spans="1:3">
      <c r="A41" s="11" t="s">
        <v>35</v>
      </c>
      <c r="B41" s="12">
        <v>86</v>
      </c>
      <c r="C41" s="12">
        <v>78</v>
      </c>
    </row>
    <row r="42" spans="1:3">
      <c r="A42" s="11" t="s">
        <v>36</v>
      </c>
      <c r="B42" s="12">
        <v>345</v>
      </c>
      <c r="C42" s="12">
        <v>150</v>
      </c>
    </row>
    <row r="43" spans="1:3">
      <c r="A43" s="11" t="s">
        <v>37</v>
      </c>
      <c r="B43" s="12">
        <v>20</v>
      </c>
      <c r="C43" s="12">
        <v>2</v>
      </c>
    </row>
    <row r="44" spans="1:3">
      <c r="A44" s="11" t="s">
        <v>38</v>
      </c>
      <c r="B44" s="12">
        <v>111</v>
      </c>
      <c r="C44" s="12">
        <v>89</v>
      </c>
    </row>
    <row r="45" spans="1:3">
      <c r="A45" s="11" t="s">
        <v>39</v>
      </c>
      <c r="B45" s="12">
        <v>36</v>
      </c>
      <c r="C45" s="12">
        <v>18</v>
      </c>
    </row>
    <row r="46" spans="1:3">
      <c r="A46" s="11" t="s">
        <v>40</v>
      </c>
      <c r="B46" s="12">
        <v>34</v>
      </c>
      <c r="C46" s="12">
        <v>26</v>
      </c>
    </row>
    <row r="47" spans="1:3">
      <c r="A47" s="11" t="s">
        <v>41</v>
      </c>
      <c r="B47" s="12">
        <v>3</v>
      </c>
      <c r="C47" s="12">
        <v>2</v>
      </c>
    </row>
    <row r="48" spans="1:3">
      <c r="A48" s="11" t="s">
        <v>42</v>
      </c>
      <c r="B48" s="12">
        <v>57</v>
      </c>
      <c r="C48" s="12">
        <v>57</v>
      </c>
    </row>
    <row r="49" spans="1:3">
      <c r="A49" s="11"/>
      <c r="B49" s="12"/>
      <c r="C49" s="12"/>
    </row>
    <row r="50" spans="1:3">
      <c r="A50" s="6" t="s">
        <v>43</v>
      </c>
      <c r="B50" s="7">
        <f>SUM(B51:B52)</f>
        <v>49</v>
      </c>
      <c r="C50" s="7">
        <f>SUM(C51:C52)</f>
        <v>52</v>
      </c>
    </row>
    <row r="51" spans="1:3">
      <c r="A51" s="11" t="s">
        <v>44</v>
      </c>
      <c r="B51" s="12">
        <v>2</v>
      </c>
      <c r="C51" s="12">
        <v>3</v>
      </c>
    </row>
    <row r="52" spans="1:3">
      <c r="A52" s="11" t="s">
        <v>45</v>
      </c>
      <c r="B52" s="12">
        <v>47</v>
      </c>
      <c r="C52" s="12">
        <v>49</v>
      </c>
    </row>
    <row r="53" spans="1:3">
      <c r="A53" s="11"/>
      <c r="B53" s="12"/>
      <c r="C53" s="12"/>
    </row>
    <row r="54" spans="1:3">
      <c r="A54" s="6" t="s">
        <v>46</v>
      </c>
      <c r="B54" s="7">
        <f>SUM(B55:B56)</f>
        <v>891</v>
      </c>
      <c r="C54" s="7">
        <f>SUM(C55:C56)</f>
        <v>223</v>
      </c>
    </row>
    <row r="55" spans="1:3">
      <c r="A55" s="11" t="s">
        <v>47</v>
      </c>
      <c r="B55" s="12">
        <v>521</v>
      </c>
      <c r="C55" s="12">
        <v>1</v>
      </c>
    </row>
    <row r="56" spans="1:3">
      <c r="A56" s="11" t="s">
        <v>48</v>
      </c>
      <c r="B56" s="12">
        <v>370</v>
      </c>
      <c r="C56" s="12">
        <v>222</v>
      </c>
    </row>
    <row r="57" spans="1:3">
      <c r="A57" s="11"/>
      <c r="B57" s="12"/>
      <c r="C57" s="12"/>
    </row>
    <row r="58" spans="1:3">
      <c r="A58" s="6" t="s">
        <v>49</v>
      </c>
      <c r="B58" s="7">
        <f>SUM(B59:B61)</f>
        <v>380</v>
      </c>
      <c r="C58" s="7">
        <f>SUM(C59:C61)</f>
        <v>69</v>
      </c>
    </row>
    <row r="59" spans="1:3">
      <c r="A59" s="11" t="s">
        <v>50</v>
      </c>
      <c r="B59" s="12">
        <v>47</v>
      </c>
      <c r="C59" s="12">
        <v>60</v>
      </c>
    </row>
    <row r="60" spans="1:3">
      <c r="A60" s="11" t="s">
        <v>51</v>
      </c>
      <c r="B60" s="12">
        <v>325</v>
      </c>
      <c r="C60" s="12">
        <v>2</v>
      </c>
    </row>
    <row r="61" spans="1:3">
      <c r="A61" s="11" t="s">
        <v>52</v>
      </c>
      <c r="B61" s="12">
        <f>SUM('Balance por oficina'!B61+'Balance por oficina'!G61+'Balance por oficina'!L61+'Balance por oficina'!Q61+'Balance por oficina'!AA61+'Balance por oficina'!AF61+'Balance por oficina'!AK61+'Balance por oficina'!AP61+'Balance por oficina'!AU61+'Balance por oficina'!AZ61+'Balance por oficina'!BE61+'Balance por oficina'!BJ61+'Balance por oficina'!BO61+'Balance por oficina'!BT61+'Balance por oficina'!BY61+'Balance por oficina'!CD61+'Balance por oficina'!CI61+'Balance por oficina'!CN61+'Balance por oficina'!CS61+'Balance por oficina'!CX61+'Balance por oficina'!DC61+'Balance por oficina'!DH61+'Balance por oficina'!DM61+'Balance por oficina'!DR61+'Balance por oficina'!EL61+'Balance por oficina'!EQ61+'Balance por oficina'!EQ61)</f>
        <v>8</v>
      </c>
      <c r="C61" s="12">
        <f>SUM('Balance por oficina'!C61+'Balance por oficina'!H61+'Balance por oficina'!M61+'Balance por oficina'!R61+'Balance por oficina'!AB61+'Balance por oficina'!AG61+'Balance por oficina'!AL61+'Balance por oficina'!AQ61+'Balance por oficina'!AV61+'Balance por oficina'!BA61+'Balance por oficina'!BF61+'Balance por oficina'!BK61+'Balance por oficina'!BP61+'Balance por oficina'!BU61+'Balance por oficina'!BZ61+'Balance por oficina'!CE61+'Balance por oficina'!CJ61+'Balance por oficina'!CO61+'Balance por oficina'!CT61+'Balance por oficina'!CY61+'Balance por oficina'!DD61+'Balance por oficina'!DI61+'Balance por oficina'!DN61+'Balance por oficina'!DS61+'Balance por oficina'!EM61+'Balance por oficina'!ER61+'Balance por oficina'!ER61)</f>
        <v>7</v>
      </c>
    </row>
    <row r="62" spans="1:3">
      <c r="A62" s="11"/>
      <c r="B62" s="12">
        <f>SUM('Balance por oficina'!B62+'Balance por oficina'!G62+'Balance por oficina'!L62+'Balance por oficina'!Q62+'Balance por oficina'!AA62+'Balance por oficina'!AF62+'Balance por oficina'!AK62+'Balance por oficina'!AP62+'Balance por oficina'!AU62+'Balance por oficina'!AZ62+'Balance por oficina'!BE62+'Balance por oficina'!BJ62+'Balance por oficina'!BO62+'Balance por oficina'!BT62+'Balance por oficina'!BY62+'Balance por oficina'!CD62+'Balance por oficina'!CI62+'Balance por oficina'!CN62+'Balance por oficina'!CS62+'Balance por oficina'!CX62+'Balance por oficina'!DC62+'Balance por oficina'!DH62+'Balance por oficina'!DM62+'Balance por oficina'!DR62+'Balance por oficina'!EL62+'Balance por oficina'!EQ62+'Balance por oficina'!EQ62)</f>
        <v>0</v>
      </c>
      <c r="C62" s="12">
        <f>SUM('Balance por oficina'!C62+'Balance por oficina'!H62+'Balance por oficina'!M62+'Balance por oficina'!R62+'Balance por oficina'!AB62+'Balance por oficina'!AG62+'Balance por oficina'!AL62+'Balance por oficina'!AQ62+'Balance por oficina'!AV62+'Balance por oficina'!BA62+'Balance por oficina'!BF62+'Balance por oficina'!BK62+'Balance por oficina'!BP62+'Balance por oficina'!BU62+'Balance por oficina'!BZ62+'Balance por oficina'!CE62+'Balance por oficina'!CJ62+'Balance por oficina'!CO62+'Balance por oficina'!CT62+'Balance por oficina'!CY62+'Balance por oficina'!DD62+'Balance por oficina'!DI62+'Balance por oficina'!DN62+'Balance por oficina'!DS62+'Balance por oficina'!EM62+'Balance por oficina'!ER62+'Balance por oficina'!ER62)</f>
        <v>0</v>
      </c>
    </row>
    <row r="63" spans="1:3" ht="25.5">
      <c r="A63" s="6" t="s">
        <v>53</v>
      </c>
      <c r="B63" s="7">
        <f>SUM(B64)</f>
        <v>1080</v>
      </c>
      <c r="C63" s="7">
        <f>SUM(C64)</f>
        <v>0</v>
      </c>
    </row>
    <row r="64" spans="1:3">
      <c r="A64" s="11" t="s">
        <v>54</v>
      </c>
      <c r="B64" s="12">
        <v>1080</v>
      </c>
      <c r="C64" s="12">
        <f>SUM('Balance por oficina'!C64+'Balance por oficina'!H64+'Balance por oficina'!M64+'Balance por oficina'!R64+'Balance por oficina'!AB64+'Balance por oficina'!AG64+'Balance por oficina'!AL64+'Balance por oficina'!AQ64+'Balance por oficina'!AV64+'Balance por oficina'!BA64+'Balance por oficina'!BF64+'Balance por oficina'!BK64+'Balance por oficina'!BP64+'Balance por oficina'!BU64+'Balance por oficina'!BZ64+'Balance por oficina'!CE64+'Balance por oficina'!CJ64+'Balance por oficina'!CO64+'Balance por oficina'!CT64+'Balance por oficina'!CY64+'Balance por oficina'!DD64+'Balance por oficina'!DI64+'Balance por oficina'!DN64+'Balance por oficina'!DS64+'Balance por oficina'!EM64+'Balance por oficina'!ER64+'Balance por oficina'!ER64)</f>
        <v>0</v>
      </c>
    </row>
    <row r="65" spans="1:3">
      <c r="A65" s="11"/>
      <c r="B65" s="12"/>
      <c r="C65" s="12"/>
    </row>
    <row r="66" spans="1:3">
      <c r="A66" s="6" t="s">
        <v>55</v>
      </c>
      <c r="B66" s="7">
        <f>SUM(B67:B69)</f>
        <v>250</v>
      </c>
      <c r="C66" s="7">
        <f>SUM(C67:C69)</f>
        <v>12</v>
      </c>
    </row>
    <row r="67" spans="1:3">
      <c r="A67" s="11" t="s">
        <v>56</v>
      </c>
      <c r="B67" s="12">
        <v>72</v>
      </c>
      <c r="C67" s="12">
        <f>SUM('Balance por oficina'!C67+'Balance por oficina'!H67+'Balance por oficina'!M67+'Balance por oficina'!R67+'Balance por oficina'!AB67+'Balance por oficina'!AG67+'Balance por oficina'!AL67+'Balance por oficina'!AQ67+'Balance por oficina'!AV67+'Balance por oficina'!BA67+'Balance por oficina'!BF67+'Balance por oficina'!BK67+'Balance por oficina'!BP67+'Balance por oficina'!BU67+'Balance por oficina'!BZ67+'Balance por oficina'!CE67+'Balance por oficina'!CJ67+'Balance por oficina'!CO67+'Balance por oficina'!CT67+'Balance por oficina'!CY67+'Balance por oficina'!DD67+'Balance por oficina'!DI67+'Balance por oficina'!DN67+'Balance por oficina'!DS67+'Balance por oficina'!EM67+'Balance por oficina'!ER67+'Balance por oficina'!ER67)</f>
        <v>0</v>
      </c>
    </row>
    <row r="68" spans="1:3" ht="25.5">
      <c r="A68" s="11" t="s">
        <v>57</v>
      </c>
      <c r="B68" s="12">
        <v>11</v>
      </c>
      <c r="C68" s="12">
        <v>3</v>
      </c>
    </row>
    <row r="69" spans="1:3">
      <c r="A69" s="11" t="s">
        <v>58</v>
      </c>
      <c r="B69" s="12">
        <v>167</v>
      </c>
      <c r="C69" s="12">
        <v>9</v>
      </c>
    </row>
    <row r="70" spans="1:3">
      <c r="A70" s="11"/>
      <c r="B70" s="12"/>
      <c r="C70" s="12"/>
    </row>
    <row r="71" spans="1:3">
      <c r="A71" s="6" t="s">
        <v>59</v>
      </c>
      <c r="B71" s="7">
        <f>SUM(B72:B77)</f>
        <v>1113</v>
      </c>
      <c r="C71" s="7">
        <f>SUM(C72:C77)</f>
        <v>1489</v>
      </c>
    </row>
    <row r="72" spans="1:3">
      <c r="A72" s="11" t="s">
        <v>60</v>
      </c>
      <c r="B72" s="12">
        <v>7</v>
      </c>
      <c r="C72" s="12">
        <v>7</v>
      </c>
    </row>
    <row r="73" spans="1:3">
      <c r="A73" s="11" t="s">
        <v>61</v>
      </c>
      <c r="B73" s="12">
        <v>35</v>
      </c>
      <c r="C73" s="12">
        <v>40</v>
      </c>
    </row>
    <row r="74" spans="1:3">
      <c r="A74" s="11" t="s">
        <v>62</v>
      </c>
      <c r="B74" s="12">
        <v>922</v>
      </c>
      <c r="C74" s="12">
        <v>1211</v>
      </c>
    </row>
    <row r="75" spans="1:3">
      <c r="A75" s="11" t="s">
        <v>63</v>
      </c>
      <c r="B75" s="12">
        <v>24</v>
      </c>
      <c r="C75" s="12">
        <v>33</v>
      </c>
    </row>
    <row r="76" spans="1:3" ht="25.5">
      <c r="A76" s="11" t="s">
        <v>64</v>
      </c>
      <c r="B76" s="12">
        <v>69</v>
      </c>
      <c r="C76" s="12">
        <v>92</v>
      </c>
    </row>
    <row r="77" spans="1:3">
      <c r="A77" s="11" t="s">
        <v>65</v>
      </c>
      <c r="B77" s="12">
        <v>56</v>
      </c>
      <c r="C77" s="12">
        <v>106</v>
      </c>
    </row>
    <row r="78" spans="1:3">
      <c r="A78" s="11"/>
      <c r="B78" s="12"/>
      <c r="C78" s="12"/>
    </row>
    <row r="79" spans="1:3">
      <c r="A79" s="6" t="s">
        <v>66</v>
      </c>
      <c r="B79" s="7">
        <f>SUM(B80:B84)</f>
        <v>19</v>
      </c>
      <c r="C79" s="7">
        <f>SUM(C80:C84)</f>
        <v>8</v>
      </c>
    </row>
    <row r="80" spans="1:3">
      <c r="A80" s="11" t="s">
        <v>67</v>
      </c>
      <c r="B80" s="12">
        <f>SUM('Balance por oficina'!B80+'Balance por oficina'!G80+'Balance por oficina'!L80+'Balance por oficina'!Q80+'Balance por oficina'!AA80+'Balance por oficina'!AF80+'Balance por oficina'!AK80+'Balance por oficina'!AP80+'Balance por oficina'!AU80+'Balance por oficina'!AZ80+'Balance por oficina'!BE80+'Balance por oficina'!BJ80+'Balance por oficina'!BO80+'Balance por oficina'!BT80+'Balance por oficina'!BY80+'Balance por oficina'!CD80+'Balance por oficina'!CI80+'Balance por oficina'!CN80+'Balance por oficina'!CS80+'Balance por oficina'!CX80+'Balance por oficina'!DC80+'Balance por oficina'!DH80+'Balance por oficina'!DM80+'Balance por oficina'!DR80+'Balance por oficina'!EL80+'Balance por oficina'!EQ80+'Balance por oficina'!EQ80)</f>
        <v>0</v>
      </c>
      <c r="C80" s="12">
        <f>SUM('Balance por oficina'!C80+'Balance por oficina'!H80+'Balance por oficina'!M80+'Balance por oficina'!R80+'Balance por oficina'!AB80+'Balance por oficina'!AG80+'Balance por oficina'!AL80+'Balance por oficina'!AQ80+'Balance por oficina'!AV80+'Balance por oficina'!BA80+'Balance por oficina'!BF80+'Balance por oficina'!BK80+'Balance por oficina'!BP80+'Balance por oficina'!BU80+'Balance por oficina'!BZ80+'Balance por oficina'!CE80+'Balance por oficina'!CJ80+'Balance por oficina'!CO80+'Balance por oficina'!CT80+'Balance por oficina'!CY80+'Balance por oficina'!DD80+'Balance por oficina'!DI80+'Balance por oficina'!DN80+'Balance por oficina'!DS80+'Balance por oficina'!EM80+'Balance por oficina'!ER80+'Balance por oficina'!ER80)</f>
        <v>0</v>
      </c>
    </row>
    <row r="81" spans="1:4">
      <c r="A81" s="11" t="s">
        <v>68</v>
      </c>
      <c r="B81" s="12">
        <v>1</v>
      </c>
      <c r="C81" s="12">
        <f>SUM('Balance por oficina'!C81+'Balance por oficina'!H81+'Balance por oficina'!M81+'Balance por oficina'!R81+'Balance por oficina'!AB81+'Balance por oficina'!AG81+'Balance por oficina'!AL81+'Balance por oficina'!AQ81+'Balance por oficina'!AV81+'Balance por oficina'!BA81+'Balance por oficina'!BF81+'Balance por oficina'!BK81+'Balance por oficina'!BP81+'Balance por oficina'!BU81+'Balance por oficina'!BZ81+'Balance por oficina'!CE81+'Balance por oficina'!CJ81+'Balance por oficina'!CO81+'Balance por oficina'!CT81+'Balance por oficina'!CY81+'Balance por oficina'!DD81+'Balance por oficina'!DI81+'Balance por oficina'!DN81+'Balance por oficina'!DS81+'Balance por oficina'!EM81+'Balance por oficina'!ER81+'Balance por oficina'!ER81)</f>
        <v>0</v>
      </c>
    </row>
    <row r="82" spans="1:4">
      <c r="A82" s="11" t="s">
        <v>69</v>
      </c>
      <c r="B82" s="12">
        <v>17</v>
      </c>
      <c r="C82" s="12">
        <f>SUM('Balance por oficina'!C82+'Balance por oficina'!H82+'Balance por oficina'!M82+'Balance por oficina'!R82+'Balance por oficina'!AB82+'Balance por oficina'!AG82+'Balance por oficina'!AL82+'Balance por oficina'!AQ82+'Balance por oficina'!AV82+'Balance por oficina'!BA82+'Balance por oficina'!BF82+'Balance por oficina'!BK82+'Balance por oficina'!BP82+'Balance por oficina'!BU82+'Balance por oficina'!BZ82+'Balance por oficina'!CE82+'Balance por oficina'!CJ82+'Balance por oficina'!CO82+'Balance por oficina'!CT82+'Balance por oficina'!CY82+'Balance por oficina'!DD82+'Balance por oficina'!DI82+'Balance por oficina'!DN82+'Balance por oficina'!DS82+'Balance por oficina'!EM82+'Balance por oficina'!ER82+'Balance por oficina'!ER82)</f>
        <v>0</v>
      </c>
    </row>
    <row r="83" spans="1:4" ht="25.5">
      <c r="A83" s="11" t="s">
        <v>70</v>
      </c>
      <c r="B83" s="12">
        <v>1</v>
      </c>
      <c r="C83" s="12">
        <v>3</v>
      </c>
    </row>
    <row r="84" spans="1:4">
      <c r="A84" s="11" t="s">
        <v>71</v>
      </c>
      <c r="B84" s="12">
        <f>SUM('Balance por oficina'!B84+'Balance por oficina'!G84+'Balance por oficina'!L84+'Balance por oficina'!Q84+'Balance por oficina'!AA84+'Balance por oficina'!AF84+'Balance por oficina'!AK84+'Balance por oficina'!AP84+'Balance por oficina'!AU84+'Balance por oficina'!AZ84+'Balance por oficina'!BE84+'Balance por oficina'!BJ84+'Balance por oficina'!BO84+'Balance por oficina'!BT84+'Balance por oficina'!BY84+'Balance por oficina'!CD84+'Balance por oficina'!CI84+'Balance por oficina'!CN84+'Balance por oficina'!CS84+'Balance por oficina'!CX84+'Balance por oficina'!DC84+'Balance por oficina'!DH84+'Balance por oficina'!DM84+'Balance por oficina'!DR84+'Balance por oficina'!EL84+'Balance por oficina'!EQ84+'Balance por oficina'!EQ84)</f>
        <v>0</v>
      </c>
      <c r="C84" s="12">
        <f>SUM('Balance por oficina'!C84+'Balance por oficina'!H84+'Balance por oficina'!M84+'Balance por oficina'!R84+'Balance por oficina'!AB84+'Balance por oficina'!AG84+'Balance por oficina'!AL84+'Balance por oficina'!AQ84+'Balance por oficina'!AV84+'Balance por oficina'!BA84+'Balance por oficina'!BF84+'Balance por oficina'!BK84+'Balance por oficina'!BP84+'Balance por oficina'!BU84+'Balance por oficina'!BZ84+'Balance por oficina'!CE84+'Balance por oficina'!CJ84+'Balance por oficina'!CO84+'Balance por oficina'!CT84+'Balance por oficina'!CY84+'Balance por oficina'!DD84+'Balance por oficina'!DI84+'Balance por oficina'!DN84+'Balance por oficina'!DS84+'Balance por oficina'!EM84+'Balance por oficina'!ER84+'Balance por oficina'!ER84)</f>
        <v>5</v>
      </c>
    </row>
    <row r="85" spans="1:4">
      <c r="A85" s="11"/>
      <c r="B85" s="12"/>
      <c r="C85" s="12"/>
    </row>
    <row r="86" spans="1:4">
      <c r="A86" s="6" t="s">
        <v>72</v>
      </c>
      <c r="B86" s="7">
        <f>SUM(B87:B89)</f>
        <v>1944</v>
      </c>
      <c r="C86" s="7">
        <f>SUM(C87:C89)</f>
        <v>1815</v>
      </c>
    </row>
    <row r="87" spans="1:4">
      <c r="A87" s="11" t="s">
        <v>73</v>
      </c>
      <c r="B87" s="12">
        <v>223</v>
      </c>
      <c r="C87" s="12">
        <v>440</v>
      </c>
    </row>
    <row r="88" spans="1:4">
      <c r="A88" s="11" t="s">
        <v>74</v>
      </c>
      <c r="B88" s="12">
        <v>1462</v>
      </c>
      <c r="C88" s="12">
        <v>1150</v>
      </c>
    </row>
    <row r="89" spans="1:4">
      <c r="A89" s="11" t="s">
        <v>75</v>
      </c>
      <c r="B89" s="12">
        <v>259</v>
      </c>
      <c r="C89" s="12">
        <v>225</v>
      </c>
    </row>
    <row r="91" spans="1:4">
      <c r="A91" s="15" t="s">
        <v>0</v>
      </c>
      <c r="B91" s="15"/>
      <c r="C91" s="15"/>
      <c r="D91" s="15"/>
    </row>
    <row r="92" spans="1:4">
      <c r="A92" s="15" t="s">
        <v>76</v>
      </c>
      <c r="B92" s="15"/>
      <c r="C92" s="15"/>
      <c r="D92" s="15"/>
    </row>
    <row r="93" spans="1:4">
      <c r="A93" s="6" t="s">
        <v>25</v>
      </c>
      <c r="B93" s="7">
        <f>SUM(B95:B110)</f>
        <v>6680</v>
      </c>
      <c r="C93" s="7">
        <f>SUM(C95:C110)</f>
        <v>4163</v>
      </c>
      <c r="D93" s="3">
        <f>SUM(B93:C93)</f>
        <v>10843</v>
      </c>
    </row>
    <row r="94" spans="1:4">
      <c r="A94" s="6"/>
      <c r="B94" s="3" t="s">
        <v>2</v>
      </c>
      <c r="C94" s="3" t="s">
        <v>3</v>
      </c>
      <c r="D94" s="3" t="s">
        <v>4</v>
      </c>
    </row>
    <row r="95" spans="1:4">
      <c r="A95" s="11" t="s">
        <v>77</v>
      </c>
      <c r="B95" s="12">
        <v>1675</v>
      </c>
      <c r="C95" s="12">
        <v>1051</v>
      </c>
      <c r="D95" s="13">
        <f>SUM(B95:C95)</f>
        <v>2726</v>
      </c>
    </row>
    <row r="96" spans="1:4">
      <c r="A96" s="11" t="s">
        <v>78</v>
      </c>
      <c r="B96" s="12">
        <v>2</v>
      </c>
      <c r="C96" s="12">
        <f>SUM('Balance por oficina'!C96+'Balance por oficina'!H96+'Balance por oficina'!M96+'Balance por oficina'!R96+'Balance por oficina'!AB96+'Balance por oficina'!AG96+'Balance por oficina'!AL96+'Balance por oficina'!AQ96+'Balance por oficina'!AV96+'Balance por oficina'!BA96+'Balance por oficina'!BF96+'Balance por oficina'!BK96+'Balance por oficina'!BP96+'Balance por oficina'!BU96+'Balance por oficina'!BZ96+'Balance por oficina'!CE96+'Balance por oficina'!CJ96+'Balance por oficina'!CO96+'Balance por oficina'!CT96+'Balance por oficina'!CY96+'Balance por oficina'!DD96+'Balance por oficina'!DI96+'Balance por oficina'!DN96+'Balance por oficina'!DS96+'Balance por oficina'!EM96+'Balance por oficina'!ER96+'Balance por oficina'!ER96)</f>
        <v>0</v>
      </c>
      <c r="D96" s="13">
        <f t="shared" ref="D96:D110" si="1">SUM(B96:C96)</f>
        <v>2</v>
      </c>
    </row>
    <row r="97" spans="1:4">
      <c r="A97" s="11" t="s">
        <v>79</v>
      </c>
      <c r="B97" s="12">
        <v>54</v>
      </c>
      <c r="C97" s="12">
        <v>19</v>
      </c>
      <c r="D97" s="13">
        <f t="shared" si="1"/>
        <v>73</v>
      </c>
    </row>
    <row r="98" spans="1:4">
      <c r="A98" s="11" t="s">
        <v>80</v>
      </c>
      <c r="B98" s="12">
        <f>SUM('Balance por oficina'!B98+'Balance por oficina'!G98+'Balance por oficina'!L98+'Balance por oficina'!Q98+'Balance por oficina'!AA98+'Balance por oficina'!AF98+'Balance por oficina'!AK98+'Balance por oficina'!AP98+'Balance por oficina'!AU98+'Balance por oficina'!AZ98+'Balance por oficina'!BE98+'Balance por oficina'!BJ98+'Balance por oficina'!BO98+'Balance por oficina'!BT98+'Balance por oficina'!BY98+'Balance por oficina'!CD98+'Balance por oficina'!CI98+'Balance por oficina'!CN98+'Balance por oficina'!CS98+'Balance por oficina'!CX98+'Balance por oficina'!DC98+'Balance por oficina'!DH98+'Balance por oficina'!DM98+'Balance por oficina'!DR98+'Balance por oficina'!EL98+'Balance por oficina'!EQ98+'Balance por oficina'!EQ98)</f>
        <v>2</v>
      </c>
      <c r="C98" s="12">
        <f>SUM('Balance por oficina'!C98+'Balance por oficina'!H98+'Balance por oficina'!M98+'Balance por oficina'!R98+'Balance por oficina'!AB98+'Balance por oficina'!AG98+'Balance por oficina'!AL98+'Balance por oficina'!AQ98+'Balance por oficina'!AV98+'Balance por oficina'!BA98+'Balance por oficina'!BF98+'Balance por oficina'!BK98+'Balance por oficina'!BP98+'Balance por oficina'!BU98+'Balance por oficina'!BZ98+'Balance por oficina'!CE98+'Balance por oficina'!CJ98+'Balance por oficina'!CO98+'Balance por oficina'!CT98+'Balance por oficina'!CY98+'Balance por oficina'!DD98+'Balance por oficina'!DI98+'Balance por oficina'!DN98+'Balance por oficina'!DS98+'Balance por oficina'!EM98+'Balance por oficina'!ER98+'Balance por oficina'!ER98)</f>
        <v>1</v>
      </c>
      <c r="D98" s="13">
        <f t="shared" si="1"/>
        <v>3</v>
      </c>
    </row>
    <row r="99" spans="1:4">
      <c r="A99" s="11" t="s">
        <v>81</v>
      </c>
      <c r="B99" s="12">
        <v>72</v>
      </c>
      <c r="C99" s="12">
        <v>43</v>
      </c>
      <c r="D99" s="13">
        <f t="shared" si="1"/>
        <v>115</v>
      </c>
    </row>
    <row r="100" spans="1:4">
      <c r="A100" s="11" t="s">
        <v>82</v>
      </c>
      <c r="B100" s="12">
        <v>1746</v>
      </c>
      <c r="C100" s="12">
        <v>588</v>
      </c>
      <c r="D100" s="13">
        <f t="shared" si="1"/>
        <v>2334</v>
      </c>
    </row>
    <row r="101" spans="1:4">
      <c r="A101" s="11" t="s">
        <v>83</v>
      </c>
      <c r="B101" s="12">
        <v>73</v>
      </c>
      <c r="C101" s="12">
        <v>65</v>
      </c>
      <c r="D101" s="13">
        <f t="shared" si="1"/>
        <v>138</v>
      </c>
    </row>
    <row r="102" spans="1:4">
      <c r="A102" s="11" t="s">
        <v>84</v>
      </c>
      <c r="B102" s="12">
        <f>SUM('Balance por oficina'!B102+'Balance por oficina'!G102+'Balance por oficina'!L102+'Balance por oficina'!Q102+'Balance por oficina'!AA102+'Balance por oficina'!AF102+'Balance por oficina'!AK102+'Balance por oficina'!AP102+'Balance por oficina'!AU102+'Balance por oficina'!AZ102+'Balance por oficina'!BE102+'Balance por oficina'!BJ102+'Balance por oficina'!BO102+'Balance por oficina'!BT102+'Balance por oficina'!BY102+'Balance por oficina'!CD102+'Balance por oficina'!CI102+'Balance por oficina'!CN102+'Balance por oficina'!CS102+'Balance por oficina'!CX102+'Balance por oficina'!DC102+'Balance por oficina'!DH102+'Balance por oficina'!DM102+'Balance por oficina'!DR102+'Balance por oficina'!EL102+'Balance por oficina'!EQ102+'Balance por oficina'!EQ102)</f>
        <v>541</v>
      </c>
      <c r="C102" s="12">
        <f>SUM('Balance por oficina'!C102+'Balance por oficina'!H102+'Balance por oficina'!M102+'Balance por oficina'!R102+'Balance por oficina'!AB102+'Balance por oficina'!AG102+'Balance por oficina'!AL102+'Balance por oficina'!AQ102+'Balance por oficina'!AV102+'Balance por oficina'!BA102+'Balance por oficina'!BF102+'Balance por oficina'!BK102+'Balance por oficina'!BP102+'Balance por oficina'!BU102+'Balance por oficina'!BZ102+'Balance por oficina'!CE102+'Balance por oficina'!CJ102+'Balance por oficina'!CO102+'Balance por oficina'!CT102+'Balance por oficina'!CY102+'Balance por oficina'!DD102+'Balance por oficina'!DI102+'Balance por oficina'!DN102+'Balance por oficina'!DS102+'Balance por oficina'!EM102+'Balance por oficina'!ER102+'Balance por oficina'!ER102)</f>
        <v>253</v>
      </c>
      <c r="D102" s="13">
        <f t="shared" si="1"/>
        <v>794</v>
      </c>
    </row>
    <row r="103" spans="1:4">
      <c r="A103" s="11" t="s">
        <v>85</v>
      </c>
      <c r="B103" s="12">
        <v>23</v>
      </c>
      <c r="C103" s="12">
        <v>14</v>
      </c>
      <c r="D103" s="13">
        <f t="shared" si="1"/>
        <v>37</v>
      </c>
    </row>
    <row r="104" spans="1:4">
      <c r="A104" s="11" t="s">
        <v>86</v>
      </c>
      <c r="B104" s="12">
        <v>384</v>
      </c>
      <c r="C104" s="12">
        <v>393</v>
      </c>
      <c r="D104" s="13">
        <f t="shared" si="1"/>
        <v>777</v>
      </c>
    </row>
    <row r="105" spans="1:4">
      <c r="A105" s="11" t="s">
        <v>87</v>
      </c>
      <c r="B105" s="12">
        <v>609</v>
      </c>
      <c r="C105" s="12">
        <v>450</v>
      </c>
      <c r="D105" s="13">
        <f t="shared" si="1"/>
        <v>1059</v>
      </c>
    </row>
    <row r="106" spans="1:4">
      <c r="A106" s="11" t="s">
        <v>88</v>
      </c>
      <c r="B106" s="12">
        <v>765</v>
      </c>
      <c r="C106" s="12">
        <v>813</v>
      </c>
      <c r="D106" s="13">
        <f t="shared" si="1"/>
        <v>1578</v>
      </c>
    </row>
    <row r="107" spans="1:4">
      <c r="A107" s="11" t="s">
        <v>89</v>
      </c>
      <c r="B107" s="12">
        <v>354</v>
      </c>
      <c r="C107" s="12">
        <v>260</v>
      </c>
      <c r="D107" s="13">
        <f t="shared" si="1"/>
        <v>614</v>
      </c>
    </row>
    <row r="108" spans="1:4">
      <c r="A108" s="11" t="s">
        <v>90</v>
      </c>
      <c r="B108" s="12">
        <v>373</v>
      </c>
      <c r="C108" s="12">
        <v>209</v>
      </c>
      <c r="D108" s="13">
        <f t="shared" si="1"/>
        <v>582</v>
      </c>
    </row>
    <row r="109" spans="1:4">
      <c r="A109" s="11" t="s">
        <v>91</v>
      </c>
      <c r="B109" s="12">
        <v>7</v>
      </c>
      <c r="C109" s="12">
        <v>3</v>
      </c>
      <c r="D109" s="13">
        <f t="shared" si="1"/>
        <v>10</v>
      </c>
    </row>
    <row r="110" spans="1:4">
      <c r="A110" s="11" t="s">
        <v>92</v>
      </c>
      <c r="B110" s="12">
        <f>SUM('Balance por oficina'!B110+'Balance por oficina'!G110+'Balance por oficina'!L110+'Balance por oficina'!Q110+'Balance por oficina'!AA110+'Balance por oficina'!AF110+'Balance por oficina'!AK110+'Balance por oficina'!AP110+'Balance por oficina'!AU110+'Balance por oficina'!AZ110+'Balance por oficina'!BE110+'Balance por oficina'!BJ110+'Balance por oficina'!BO110+'Balance por oficina'!BT110+'Balance por oficina'!BY110+'Balance por oficina'!CD110+'Balance por oficina'!CI110+'Balance por oficina'!CN110+'Balance por oficina'!CS110+'Balance por oficina'!CX110+'Balance por oficina'!DC110+'Balance por oficina'!DH110+'Balance por oficina'!DM110+'Balance por oficina'!DR110+'Balance por oficina'!EL110+'Balance por oficina'!EQ110+'Balance por oficina'!EQ110)</f>
        <v>0</v>
      </c>
      <c r="C110" s="12">
        <v>1</v>
      </c>
      <c r="D110" s="13">
        <f t="shared" si="1"/>
        <v>1</v>
      </c>
    </row>
    <row r="112" spans="1:4">
      <c r="A112" s="16" t="s">
        <v>93</v>
      </c>
      <c r="B112" s="17"/>
    </row>
    <row r="113" spans="1:2">
      <c r="A113" s="6" t="s">
        <v>94</v>
      </c>
      <c r="B113" s="4"/>
    </row>
    <row r="114" spans="1:2">
      <c r="A114" s="11" t="s">
        <v>95</v>
      </c>
      <c r="B114" s="12">
        <v>9138</v>
      </c>
    </row>
    <row r="115" spans="1:2">
      <c r="A115" s="11" t="s">
        <v>96</v>
      </c>
      <c r="B115" s="12">
        <v>425</v>
      </c>
    </row>
    <row r="116" spans="1:2">
      <c r="A116" s="11" t="s">
        <v>97</v>
      </c>
      <c r="B116" s="12">
        <v>17</v>
      </c>
    </row>
    <row r="117" spans="1:2">
      <c r="A117" s="11" t="s">
        <v>98</v>
      </c>
      <c r="B117" s="12">
        <v>14</v>
      </c>
    </row>
    <row r="118" spans="1:2">
      <c r="A118" s="11" t="s">
        <v>99</v>
      </c>
      <c r="B118" s="12">
        <v>20</v>
      </c>
    </row>
    <row r="119" spans="1:2">
      <c r="A119" s="11" t="s">
        <v>100</v>
      </c>
      <c r="B119" s="12">
        <v>49</v>
      </c>
    </row>
    <row r="120" spans="1:2">
      <c r="A120" s="3" t="s">
        <v>4</v>
      </c>
      <c r="B120" s="3">
        <f>SUM(B114:B119)</f>
        <v>9663</v>
      </c>
    </row>
    <row r="121" spans="1:2">
      <c r="A121" s="6" t="s">
        <v>101</v>
      </c>
      <c r="B121" s="4"/>
    </row>
    <row r="122" spans="1:2">
      <c r="A122" s="11" t="s">
        <v>102</v>
      </c>
      <c r="B122" s="12">
        <v>425</v>
      </c>
    </row>
    <row r="123" spans="1:2">
      <c r="A123" s="11" t="s">
        <v>103</v>
      </c>
      <c r="B123" s="12">
        <v>172</v>
      </c>
    </row>
    <row r="124" spans="1:2">
      <c r="A124" s="11" t="s">
        <v>104</v>
      </c>
      <c r="B124" s="12">
        <v>2256</v>
      </c>
    </row>
    <row r="125" spans="1:2">
      <c r="A125" s="11" t="s">
        <v>105</v>
      </c>
      <c r="B125" s="12">
        <v>1722</v>
      </c>
    </row>
    <row r="126" spans="1:2">
      <c r="A126" s="11" t="s">
        <v>106</v>
      </c>
      <c r="B126" s="12">
        <v>3197</v>
      </c>
    </row>
    <row r="127" spans="1:2">
      <c r="A127" s="11" t="s">
        <v>107</v>
      </c>
      <c r="B127" s="12">
        <v>572</v>
      </c>
    </row>
    <row r="128" spans="1:2">
      <c r="A128" s="11" t="s">
        <v>108</v>
      </c>
      <c r="B128" s="12">
        <v>13</v>
      </c>
    </row>
    <row r="129" spans="1:2">
      <c r="A129" s="11" t="s">
        <v>109</v>
      </c>
      <c r="B129" s="12">
        <v>84</v>
      </c>
    </row>
    <row r="130" spans="1:2">
      <c r="A130" s="11" t="s">
        <v>110</v>
      </c>
      <c r="B130" s="12">
        <v>405</v>
      </c>
    </row>
    <row r="131" spans="1:2">
      <c r="A131" s="11" t="s">
        <v>111</v>
      </c>
      <c r="B131" s="12">
        <v>524</v>
      </c>
    </row>
    <row r="132" spans="1:2">
      <c r="A132" s="11" t="s">
        <v>112</v>
      </c>
      <c r="B132" s="12">
        <v>53</v>
      </c>
    </row>
    <row r="133" spans="1:2">
      <c r="A133" s="11" t="s">
        <v>113</v>
      </c>
      <c r="B133" s="12">
        <v>240</v>
      </c>
    </row>
    <row r="134" spans="1:2">
      <c r="A134" s="3" t="s">
        <v>4</v>
      </c>
      <c r="B134" s="3">
        <f>SUM(B122:B133)</f>
        <v>9663</v>
      </c>
    </row>
    <row r="135" spans="1:2">
      <c r="A135" s="6" t="s">
        <v>114</v>
      </c>
      <c r="B135" s="4"/>
    </row>
    <row r="136" spans="1:2">
      <c r="A136" s="11" t="s">
        <v>115</v>
      </c>
      <c r="B136" s="12">
        <v>3785</v>
      </c>
    </row>
    <row r="137" spans="1:2">
      <c r="A137" s="11" t="s">
        <v>116</v>
      </c>
      <c r="B137" s="12">
        <v>5878</v>
      </c>
    </row>
    <row r="138" spans="1:2">
      <c r="A138" s="3" t="s">
        <v>4</v>
      </c>
      <c r="B138" s="3">
        <f>SUM(B136:B137)</f>
        <v>9663</v>
      </c>
    </row>
    <row r="139" spans="1:2">
      <c r="A139" s="6" t="s">
        <v>117</v>
      </c>
      <c r="B139" s="4"/>
    </row>
    <row r="140" spans="1:2">
      <c r="A140" s="11" t="s">
        <v>118</v>
      </c>
      <c r="B140" s="12">
        <v>932</v>
      </c>
    </row>
    <row r="141" spans="1:2">
      <c r="A141" s="11" t="s">
        <v>119</v>
      </c>
      <c r="B141" s="12">
        <v>8641</v>
      </c>
    </row>
    <row r="142" spans="1:2">
      <c r="A142" s="11" t="s">
        <v>120</v>
      </c>
      <c r="B142" s="12">
        <v>90</v>
      </c>
    </row>
    <row r="143" spans="1:2">
      <c r="A143" s="3" t="s">
        <v>4</v>
      </c>
      <c r="B143" s="3">
        <f>SUM(B140:B142)</f>
        <v>9663</v>
      </c>
    </row>
    <row r="144" spans="1:2">
      <c r="A144" s="6" t="s">
        <v>121</v>
      </c>
      <c r="B144" s="4"/>
    </row>
    <row r="145" spans="1:2">
      <c r="A145" s="11" t="s">
        <v>122</v>
      </c>
      <c r="B145" s="12">
        <v>6129</v>
      </c>
    </row>
    <row r="146" spans="1:2">
      <c r="A146" s="11" t="s">
        <v>123</v>
      </c>
      <c r="B146" s="12">
        <v>1394</v>
      </c>
    </row>
    <row r="147" spans="1:2">
      <c r="A147" s="11" t="s">
        <v>124</v>
      </c>
      <c r="B147" s="12">
        <v>807</v>
      </c>
    </row>
    <row r="148" spans="1:2">
      <c r="A148" s="11" t="s">
        <v>125</v>
      </c>
      <c r="B148" s="12">
        <v>24</v>
      </c>
    </row>
    <row r="149" spans="1:2">
      <c r="A149" s="11" t="s">
        <v>126</v>
      </c>
      <c r="B149" s="12">
        <v>470</v>
      </c>
    </row>
    <row r="150" spans="1:2">
      <c r="A150" s="11" t="s">
        <v>127</v>
      </c>
      <c r="B150" s="12">
        <v>551</v>
      </c>
    </row>
    <row r="151" spans="1:2">
      <c r="A151" s="11" t="s">
        <v>128</v>
      </c>
      <c r="B151" s="12">
        <v>456</v>
      </c>
    </row>
    <row r="152" spans="1:2">
      <c r="A152" s="11" t="s">
        <v>129</v>
      </c>
      <c r="B152" s="12">
        <v>132</v>
      </c>
    </row>
    <row r="153" spans="1:2">
      <c r="A153" s="3" t="s">
        <v>4</v>
      </c>
      <c r="B153" s="3">
        <f>SUM(B145:B152)</f>
        <v>9963</v>
      </c>
    </row>
    <row r="154" spans="1:2">
      <c r="A154" s="6" t="s">
        <v>130</v>
      </c>
      <c r="B154" s="4"/>
    </row>
    <row r="155" spans="1:2">
      <c r="A155" s="11" t="s">
        <v>131</v>
      </c>
      <c r="B155" s="12">
        <v>39</v>
      </c>
    </row>
    <row r="156" spans="1:2">
      <c r="A156" s="11" t="s">
        <v>132</v>
      </c>
      <c r="B156" s="12">
        <v>25</v>
      </c>
    </row>
    <row r="157" spans="1:2">
      <c r="A157" s="11" t="s">
        <v>133</v>
      </c>
      <c r="B157" s="12">
        <f>SUM('Balance por oficina'!B157+'Balance por oficina'!G157+'Balance por oficina'!L157+'Balance por oficina'!Q157+'Balance por oficina'!AA157+'Balance por oficina'!AF157+'Balance por oficina'!AK157+'Balance por oficina'!AP157+'Balance por oficina'!AU157+'Balance por oficina'!AZ157+'Balance por oficina'!BE157+'Balance por oficina'!BJ157+'Balance por oficina'!BO157+'Balance por oficina'!BT157+'Balance por oficina'!BY157+'Balance por oficina'!CD157+'Balance por oficina'!CI157+'Balance por oficina'!CN157+'Balance por oficina'!CS157+'Balance por oficina'!CX157+'Balance por oficina'!DC157+'Balance por oficina'!DH157+'Balance por oficina'!DM157+'Balance por oficina'!DR157+'Balance por oficina'!EL157+'Balance por oficina'!EQ157+'Balance por oficina'!EQ157)</f>
        <v>0</v>
      </c>
    </row>
    <row r="158" spans="1:2">
      <c r="A158" s="11" t="s">
        <v>134</v>
      </c>
      <c r="B158" s="12">
        <v>2</v>
      </c>
    </row>
    <row r="159" spans="1:2">
      <c r="A159" s="11" t="s">
        <v>135</v>
      </c>
      <c r="B159" s="12">
        <v>1</v>
      </c>
    </row>
    <row r="160" spans="1:2">
      <c r="A160" s="11" t="s">
        <v>136</v>
      </c>
      <c r="B160" s="12">
        <f>SUM('Balance por oficina'!B160+'Balance por oficina'!G160+'Balance por oficina'!L160+'Balance por oficina'!Q160+'Balance por oficina'!AA160+'Balance por oficina'!AF160+'Balance por oficina'!AK160+'Balance por oficina'!AP160+'Balance por oficina'!AU160+'Balance por oficina'!AZ160+'Balance por oficina'!BE160+'Balance por oficina'!BJ160+'Balance por oficina'!BO160+'Balance por oficina'!BT160+'Balance por oficina'!BY160+'Balance por oficina'!CD160+'Balance por oficina'!CI160+'Balance por oficina'!CN160+'Balance por oficina'!CS160+'Balance por oficina'!CX160+'Balance por oficina'!DC160+'Balance por oficina'!DH160+'Balance por oficina'!DM160+'Balance por oficina'!DR160+'Balance por oficina'!EL160+'Balance por oficina'!EQ160+'Balance por oficina'!EQ160)</f>
        <v>0</v>
      </c>
    </row>
    <row r="161" spans="1:2">
      <c r="A161" s="11" t="s">
        <v>137</v>
      </c>
      <c r="B161" s="12">
        <f>SUM('Balance por oficina'!B161+'Balance por oficina'!G161+'Balance por oficina'!L161+'Balance por oficina'!Q161+'Balance por oficina'!AA161+'Balance por oficina'!AF161+'Balance por oficina'!AK161+'Balance por oficina'!AP161+'Balance por oficina'!AU161+'Balance por oficina'!AZ161+'Balance por oficina'!BE161+'Balance por oficina'!BJ161+'Balance por oficina'!BO161+'Balance por oficina'!BT161+'Balance por oficina'!BY161+'Balance por oficina'!CD161+'Balance por oficina'!CI161+'Balance por oficina'!CN161+'Balance por oficina'!CS161+'Balance por oficina'!CX161+'Balance por oficina'!DC161+'Balance por oficina'!DH161+'Balance por oficina'!DM161+'Balance por oficina'!DR161+'Balance por oficina'!EL161+'Balance por oficina'!EQ161+'Balance por oficina'!EQ161)</f>
        <v>0</v>
      </c>
    </row>
    <row r="162" spans="1:2">
      <c r="A162" s="11" t="s">
        <v>138</v>
      </c>
      <c r="B162" s="12">
        <v>3</v>
      </c>
    </row>
    <row r="163" spans="1:2">
      <c r="A163" s="11" t="s">
        <v>139</v>
      </c>
      <c r="B163" s="12">
        <f>SUM('Balance por oficina'!B163+'Balance por oficina'!G163+'Balance por oficina'!L163+'Balance por oficina'!Q163+'Balance por oficina'!AA163+'Balance por oficina'!AF163+'Balance por oficina'!AK163+'Balance por oficina'!AP163+'Balance por oficina'!AU163+'Balance por oficina'!AZ163+'Balance por oficina'!BE163+'Balance por oficina'!BJ163+'Balance por oficina'!BO163+'Balance por oficina'!BT163+'Balance por oficina'!BY163+'Balance por oficina'!CD163+'Balance por oficina'!CI163+'Balance por oficina'!CN163+'Balance por oficina'!CS163+'Balance por oficina'!CX163+'Balance por oficina'!DC163+'Balance por oficina'!DH163+'Balance por oficina'!DM163+'Balance por oficina'!DR163+'Balance por oficina'!EL163+'Balance por oficina'!EQ163+'Balance por oficina'!EQ163)</f>
        <v>9</v>
      </c>
    </row>
    <row r="164" spans="1:2">
      <c r="A164" s="3" t="s">
        <v>4</v>
      </c>
      <c r="B164" s="3">
        <f>SUM(B155:B163)</f>
        <v>79</v>
      </c>
    </row>
    <row r="165" spans="1:2">
      <c r="A165" s="6" t="s">
        <v>140</v>
      </c>
      <c r="B165" s="5"/>
    </row>
    <row r="166" spans="1:2">
      <c r="A166" s="11" t="s">
        <v>141</v>
      </c>
      <c r="B166" s="12">
        <v>877</v>
      </c>
    </row>
    <row r="167" spans="1:2">
      <c r="A167" s="11" t="s">
        <v>142</v>
      </c>
      <c r="B167" s="12">
        <v>635</v>
      </c>
    </row>
    <row r="168" spans="1:2">
      <c r="A168" s="11" t="s">
        <v>143</v>
      </c>
      <c r="B168" s="12">
        <v>1252</v>
      </c>
    </row>
    <row r="169" spans="1:2">
      <c r="A169" s="11" t="s">
        <v>144</v>
      </c>
      <c r="B169" s="12">
        <v>3090</v>
      </c>
    </row>
    <row r="170" spans="1:2">
      <c r="A170" s="11" t="s">
        <v>145</v>
      </c>
      <c r="B170" s="12">
        <v>1489</v>
      </c>
    </row>
    <row r="171" spans="1:2">
      <c r="A171" s="11" t="s">
        <v>146</v>
      </c>
      <c r="B171" s="12">
        <v>897</v>
      </c>
    </row>
    <row r="172" spans="1:2">
      <c r="A172" s="11" t="s">
        <v>147</v>
      </c>
      <c r="B172" s="12">
        <v>1607</v>
      </c>
    </row>
    <row r="173" spans="1:2">
      <c r="A173" s="11" t="s">
        <v>148</v>
      </c>
      <c r="B173" s="12">
        <v>116</v>
      </c>
    </row>
    <row r="174" spans="1:2">
      <c r="A174" s="3" t="s">
        <v>4</v>
      </c>
      <c r="B174" s="3">
        <f>SUM(B166:B173)</f>
        <v>9963</v>
      </c>
    </row>
    <row r="175" spans="1:2">
      <c r="A175" s="6" t="s">
        <v>149</v>
      </c>
      <c r="B175" s="3"/>
    </row>
    <row r="176" spans="1:2">
      <c r="A176" s="11" t="s">
        <v>150</v>
      </c>
      <c r="B176" s="12">
        <v>2427</v>
      </c>
    </row>
    <row r="177" spans="1:2">
      <c r="A177" s="11" t="s">
        <v>151</v>
      </c>
      <c r="B177" s="12">
        <v>4967</v>
      </c>
    </row>
    <row r="178" spans="1:2">
      <c r="A178" s="11" t="s">
        <v>152</v>
      </c>
      <c r="B178" s="12">
        <v>2233</v>
      </c>
    </row>
    <row r="179" spans="1:2">
      <c r="A179" s="11" t="s">
        <v>153</v>
      </c>
      <c r="B179" s="12">
        <v>336</v>
      </c>
    </row>
    <row r="180" spans="1:2">
      <c r="A180" s="3" t="s">
        <v>4</v>
      </c>
      <c r="B180" s="3">
        <f>SUM(B175:B179)</f>
        <v>9963</v>
      </c>
    </row>
    <row r="182" spans="1:2">
      <c r="A182" s="16" t="s">
        <v>154</v>
      </c>
      <c r="B182" s="17"/>
    </row>
    <row r="183" spans="1:2">
      <c r="A183" s="6" t="s">
        <v>94</v>
      </c>
      <c r="B183" s="4"/>
    </row>
    <row r="184" spans="1:2">
      <c r="A184" s="11" t="s">
        <v>95</v>
      </c>
      <c r="B184" s="12">
        <v>2431</v>
      </c>
    </row>
    <row r="185" spans="1:2">
      <c r="A185" s="11" t="s">
        <v>96</v>
      </c>
      <c r="B185" s="12">
        <v>85</v>
      </c>
    </row>
    <row r="186" spans="1:2">
      <c r="A186" s="11" t="s">
        <v>97</v>
      </c>
      <c r="B186" s="12">
        <v>1</v>
      </c>
    </row>
    <row r="187" spans="1:2">
      <c r="A187" s="11" t="s">
        <v>98</v>
      </c>
      <c r="B187" s="12">
        <v>4</v>
      </c>
    </row>
    <row r="188" spans="1:2">
      <c r="A188" s="11" t="s">
        <v>99</v>
      </c>
      <c r="B188" s="12">
        <v>2</v>
      </c>
    </row>
    <row r="189" spans="1:2">
      <c r="A189" s="11" t="s">
        <v>100</v>
      </c>
      <c r="B189" s="12">
        <v>7</v>
      </c>
    </row>
    <row r="190" spans="1:2">
      <c r="A190" s="3" t="s">
        <v>4</v>
      </c>
      <c r="B190" s="3">
        <f>SUM(B184:B189)</f>
        <v>2530</v>
      </c>
    </row>
    <row r="191" spans="1:2">
      <c r="A191" s="6" t="s">
        <v>101</v>
      </c>
      <c r="B191" s="4"/>
    </row>
    <row r="192" spans="1:2">
      <c r="A192" s="11" t="s">
        <v>102</v>
      </c>
      <c r="B192" s="12">
        <v>214</v>
      </c>
    </row>
    <row r="193" spans="1:2">
      <c r="A193" s="11" t="s">
        <v>103</v>
      </c>
      <c r="B193" s="12">
        <v>107</v>
      </c>
    </row>
    <row r="194" spans="1:2">
      <c r="A194" s="11" t="s">
        <v>104</v>
      </c>
      <c r="B194" s="12">
        <v>1135</v>
      </c>
    </row>
    <row r="195" spans="1:2">
      <c r="A195" s="11" t="s">
        <v>105</v>
      </c>
      <c r="B195" s="12">
        <v>149</v>
      </c>
    </row>
    <row r="196" spans="1:2">
      <c r="A196" s="11" t="s">
        <v>106</v>
      </c>
      <c r="B196" s="12">
        <v>861</v>
      </c>
    </row>
    <row r="197" spans="1:2">
      <c r="A197" s="11" t="s">
        <v>107</v>
      </c>
      <c r="B197" s="12">
        <v>28</v>
      </c>
    </row>
    <row r="198" spans="1:2">
      <c r="A198" s="11" t="s">
        <v>108</v>
      </c>
      <c r="B198" s="12">
        <v>8</v>
      </c>
    </row>
    <row r="199" spans="1:2">
      <c r="A199" s="11" t="s">
        <v>109</v>
      </c>
      <c r="B199" s="12">
        <v>3</v>
      </c>
    </row>
    <row r="200" spans="1:2">
      <c r="A200" s="11" t="s">
        <v>110</v>
      </c>
      <c r="B200" s="12">
        <v>11</v>
      </c>
    </row>
    <row r="201" spans="1:2">
      <c r="A201" s="11" t="s">
        <v>111</v>
      </c>
      <c r="B201" s="12">
        <v>6</v>
      </c>
    </row>
    <row r="202" spans="1:2">
      <c r="A202" s="11" t="s">
        <v>112</v>
      </c>
      <c r="B202" s="12">
        <v>8</v>
      </c>
    </row>
    <row r="203" spans="1:2">
      <c r="A203" s="11" t="s">
        <v>113</v>
      </c>
      <c r="B203" s="12">
        <v>0</v>
      </c>
    </row>
    <row r="204" spans="1:2">
      <c r="A204" s="3" t="s">
        <v>4</v>
      </c>
      <c r="B204" s="3">
        <f>SUM(B192:B203)</f>
        <v>2530</v>
      </c>
    </row>
    <row r="205" spans="1:2">
      <c r="A205" s="6" t="s">
        <v>114</v>
      </c>
      <c r="B205" s="4"/>
    </row>
    <row r="206" spans="1:2">
      <c r="A206" s="11" t="s">
        <v>115</v>
      </c>
      <c r="B206" s="12">
        <v>614</v>
      </c>
    </row>
    <row r="207" spans="1:2">
      <c r="A207" s="11" t="s">
        <v>116</v>
      </c>
      <c r="B207" s="12">
        <v>1916</v>
      </c>
    </row>
    <row r="208" spans="1:2">
      <c r="A208" s="3" t="s">
        <v>4</v>
      </c>
      <c r="B208" s="3">
        <f>SUM(B206:B207)</f>
        <v>2530</v>
      </c>
    </row>
    <row r="209" spans="1:2">
      <c r="A209" s="6" t="s">
        <v>117</v>
      </c>
      <c r="B209" s="4"/>
    </row>
    <row r="210" spans="1:2">
      <c r="A210" s="11" t="s">
        <v>118</v>
      </c>
      <c r="B210" s="12">
        <v>124</v>
      </c>
    </row>
    <row r="211" spans="1:2">
      <c r="A211" s="11" t="s">
        <v>119</v>
      </c>
      <c r="B211" s="12">
        <v>2373</v>
      </c>
    </row>
    <row r="212" spans="1:2">
      <c r="A212" s="11" t="s">
        <v>120</v>
      </c>
      <c r="B212" s="12">
        <v>33</v>
      </c>
    </row>
    <row r="213" spans="1:2">
      <c r="A213" s="3" t="s">
        <v>4</v>
      </c>
      <c r="B213" s="3">
        <f>SUM(B210:B212)</f>
        <v>2530</v>
      </c>
    </row>
    <row r="214" spans="1:2">
      <c r="A214" s="6" t="s">
        <v>121</v>
      </c>
      <c r="B214" s="4"/>
    </row>
    <row r="215" spans="1:2">
      <c r="A215" s="11" t="s">
        <v>122</v>
      </c>
      <c r="B215" s="12">
        <v>2397</v>
      </c>
    </row>
    <row r="216" spans="1:2">
      <c r="A216" s="11" t="s">
        <v>123</v>
      </c>
      <c r="B216" s="12">
        <v>69</v>
      </c>
    </row>
    <row r="217" spans="1:2">
      <c r="A217" s="11" t="s">
        <v>124</v>
      </c>
      <c r="B217" s="12">
        <v>28</v>
      </c>
    </row>
    <row r="218" spans="1:2">
      <c r="A218" s="11" t="s">
        <v>125</v>
      </c>
      <c r="B218" s="12">
        <v>2</v>
      </c>
    </row>
    <row r="219" spans="1:2">
      <c r="A219" s="11" t="s">
        <v>126</v>
      </c>
      <c r="B219" s="12">
        <v>18</v>
      </c>
    </row>
    <row r="220" spans="1:2">
      <c r="A220" s="11" t="s">
        <v>127</v>
      </c>
      <c r="B220" s="12">
        <v>7</v>
      </c>
    </row>
    <row r="221" spans="1:2">
      <c r="A221" s="11" t="s">
        <v>128</v>
      </c>
      <c r="B221" s="12">
        <v>5</v>
      </c>
    </row>
    <row r="222" spans="1:2">
      <c r="A222" s="11" t="s">
        <v>129</v>
      </c>
      <c r="B222" s="12">
        <v>4</v>
      </c>
    </row>
    <row r="223" spans="1:2">
      <c r="A223" s="3" t="s">
        <v>4</v>
      </c>
      <c r="B223" s="3">
        <f>SUM(B215:B222)</f>
        <v>2530</v>
      </c>
    </row>
    <row r="224" spans="1:2">
      <c r="A224" s="6" t="s">
        <v>130</v>
      </c>
      <c r="B224" s="4"/>
    </row>
    <row r="225" spans="1:2">
      <c r="A225" s="11" t="s">
        <v>131</v>
      </c>
      <c r="B225" s="12">
        <v>9</v>
      </c>
    </row>
    <row r="226" spans="1:2">
      <c r="A226" s="11" t="s">
        <v>132</v>
      </c>
      <c r="B226" s="12">
        <v>9</v>
      </c>
    </row>
    <row r="227" spans="1:2">
      <c r="A227" s="11" t="s">
        <v>133</v>
      </c>
      <c r="B227" s="12">
        <f>SUM('Balance por oficina'!B227+'Balance por oficina'!G227+'Balance por oficina'!L227+'Balance por oficina'!Q227+'Balance por oficina'!AA227+'Balance por oficina'!AF227+'Balance por oficina'!AK227+'Balance por oficina'!AP227+'Balance por oficina'!AU227+'Balance por oficina'!AZ227+'Balance por oficina'!BE227+'Balance por oficina'!BJ227+'Balance por oficina'!BO227+'Balance por oficina'!BT227+'Balance por oficina'!BY227+'Balance por oficina'!CD227+'Balance por oficina'!CI227+'Balance por oficina'!CN227+'Balance por oficina'!CS227+'Balance por oficina'!CX227+'Balance por oficina'!DC227+'Balance por oficina'!DH227+'Balance por oficina'!DM227+'Balance por oficina'!DR227+'Balance por oficina'!EL227+'Balance por oficina'!EQ227+'Balance por oficina'!EQ227)</f>
        <v>0</v>
      </c>
    </row>
    <row r="228" spans="1:2">
      <c r="A228" s="11" t="s">
        <v>134</v>
      </c>
      <c r="B228" s="12">
        <f>SUM('Balance por oficina'!B228+'Balance por oficina'!G228+'Balance por oficina'!L228+'Balance por oficina'!Q228+'Balance por oficina'!AA228+'Balance por oficina'!AF228+'Balance por oficina'!AK228+'Balance por oficina'!AP228+'Balance por oficina'!AU228+'Balance por oficina'!AZ228+'Balance por oficina'!BE228+'Balance por oficina'!BJ228+'Balance por oficina'!BO228+'Balance por oficina'!BT228+'Balance por oficina'!BY228+'Balance por oficina'!CD228+'Balance por oficina'!CI228+'Balance por oficina'!CN228+'Balance por oficina'!CS228+'Balance por oficina'!CX228+'Balance por oficina'!DC228+'Balance por oficina'!DH228+'Balance por oficina'!DM228+'Balance por oficina'!DR228+'Balance por oficina'!EL228+'Balance por oficina'!EQ228+'Balance por oficina'!EQ228)</f>
        <v>0</v>
      </c>
    </row>
    <row r="229" spans="1:2">
      <c r="A229" s="11" t="s">
        <v>135</v>
      </c>
      <c r="B229" s="12">
        <f>SUM('Balance por oficina'!B229+'Balance por oficina'!G229+'Balance por oficina'!L229+'Balance por oficina'!Q229+'Balance por oficina'!AA229+'Balance por oficina'!AF229+'Balance por oficina'!AK229+'Balance por oficina'!AP229+'Balance por oficina'!AU229+'Balance por oficina'!AZ229+'Balance por oficina'!BE229+'Balance por oficina'!BJ229+'Balance por oficina'!BO229+'Balance por oficina'!BT229+'Balance por oficina'!BY229+'Balance por oficina'!CD229+'Balance por oficina'!CI229+'Balance por oficina'!CN229+'Balance por oficina'!CS229+'Balance por oficina'!CX229+'Balance por oficina'!DC229+'Balance por oficina'!DH229+'Balance por oficina'!DM229+'Balance por oficina'!DR229+'Balance por oficina'!EL229+'Balance por oficina'!EQ229+'Balance por oficina'!EQ229)</f>
        <v>0</v>
      </c>
    </row>
    <row r="230" spans="1:2">
      <c r="A230" s="11" t="s">
        <v>136</v>
      </c>
      <c r="B230" s="12">
        <v>1</v>
      </c>
    </row>
    <row r="231" spans="1:2">
      <c r="A231" s="11" t="s">
        <v>137</v>
      </c>
      <c r="B231" s="12">
        <f>SUM('Balance por oficina'!B231+'Balance por oficina'!G231+'Balance por oficina'!L231+'Balance por oficina'!Q231+'Balance por oficina'!AA231+'Balance por oficina'!AF231+'Balance por oficina'!AK231+'Balance por oficina'!AP231+'Balance por oficina'!AU231+'Balance por oficina'!AZ231+'Balance por oficina'!BE231+'Balance por oficina'!BJ231+'Balance por oficina'!BO231+'Balance por oficina'!BT231+'Balance por oficina'!BY231+'Balance por oficina'!CD231+'Balance por oficina'!CI231+'Balance por oficina'!CN231+'Balance por oficina'!CS231+'Balance por oficina'!CX231+'Balance por oficina'!DC231+'Balance por oficina'!DH231+'Balance por oficina'!DM231+'Balance por oficina'!DR231+'Balance por oficina'!EL231+'Balance por oficina'!EQ231+'Balance por oficina'!EQ231)</f>
        <v>0</v>
      </c>
    </row>
    <row r="232" spans="1:2">
      <c r="A232" s="11" t="s">
        <v>138</v>
      </c>
      <c r="B232" s="12">
        <f>SUM('Balance por oficina'!B232+'Balance por oficina'!G232+'Balance por oficina'!L232+'Balance por oficina'!Q232+'Balance por oficina'!AA232+'Balance por oficina'!AF232+'Balance por oficina'!AK232+'Balance por oficina'!AP232+'Balance por oficina'!AU232+'Balance por oficina'!AZ232+'Balance por oficina'!BE232+'Balance por oficina'!BJ232+'Balance por oficina'!BO232+'Balance por oficina'!BT232+'Balance por oficina'!BY232+'Balance por oficina'!CD232+'Balance por oficina'!CI232+'Balance por oficina'!CN232+'Balance por oficina'!CS232+'Balance por oficina'!CX232+'Balance por oficina'!DC232+'Balance por oficina'!DH232+'Balance por oficina'!DM232+'Balance por oficina'!DR232+'Balance por oficina'!EL232+'Balance por oficina'!EQ232+'Balance por oficina'!EQ232)</f>
        <v>3</v>
      </c>
    </row>
    <row r="233" spans="1:2">
      <c r="A233" s="11" t="s">
        <v>139</v>
      </c>
      <c r="B233" s="12">
        <f>SUM('Balance por oficina'!B233+'Balance por oficina'!G233+'Balance por oficina'!L233+'Balance por oficina'!Q233+'Balance por oficina'!AA233+'Balance por oficina'!AF233+'Balance por oficina'!AK233+'Balance por oficina'!AP233+'Balance por oficina'!AU233+'Balance por oficina'!AZ233+'Balance por oficina'!BE233+'Balance por oficina'!BJ233+'Balance por oficina'!BO233+'Balance por oficina'!BT233+'Balance por oficina'!BY233+'Balance por oficina'!CD233+'Balance por oficina'!CI233+'Balance por oficina'!CN233+'Balance por oficina'!CS233+'Balance por oficina'!CX233+'Balance por oficina'!DC233+'Balance por oficina'!DH233+'Balance por oficina'!DM233+'Balance por oficina'!DR233+'Balance por oficina'!EL233+'Balance por oficina'!EQ233+'Balance por oficina'!EQ233)</f>
        <v>8</v>
      </c>
    </row>
    <row r="234" spans="1:2">
      <c r="A234" s="3" t="s">
        <v>4</v>
      </c>
      <c r="B234" s="3">
        <f>SUM(B225:B233)</f>
        <v>30</v>
      </c>
    </row>
    <row r="235" spans="1:2">
      <c r="A235" s="6" t="s">
        <v>140</v>
      </c>
      <c r="B235" s="5"/>
    </row>
    <row r="236" spans="1:2">
      <c r="A236" s="11" t="s">
        <v>141</v>
      </c>
      <c r="B236" s="12">
        <v>1179</v>
      </c>
    </row>
    <row r="237" spans="1:2">
      <c r="A237" s="11" t="s">
        <v>142</v>
      </c>
      <c r="B237" s="12">
        <v>661</v>
      </c>
    </row>
    <row r="238" spans="1:2">
      <c r="A238" s="11" t="s">
        <v>143</v>
      </c>
      <c r="B238" s="12">
        <v>532</v>
      </c>
    </row>
    <row r="239" spans="1:2">
      <c r="A239" s="11" t="s">
        <v>144</v>
      </c>
      <c r="B239" s="12">
        <v>70</v>
      </c>
    </row>
    <row r="240" spans="1:2">
      <c r="A240" s="11" t="s">
        <v>145</v>
      </c>
      <c r="B240" s="12">
        <v>48</v>
      </c>
    </row>
    <row r="241" spans="1:2">
      <c r="A241" s="11" t="s">
        <v>146</v>
      </c>
      <c r="B241" s="12">
        <v>12</v>
      </c>
    </row>
    <row r="242" spans="1:2">
      <c r="A242" s="11" t="s">
        <v>147</v>
      </c>
      <c r="B242" s="12">
        <v>10</v>
      </c>
    </row>
    <row r="243" spans="1:2">
      <c r="A243" s="11" t="s">
        <v>148</v>
      </c>
      <c r="B243" s="12">
        <v>18</v>
      </c>
    </row>
    <row r="244" spans="1:2">
      <c r="A244" s="3" t="s">
        <v>4</v>
      </c>
      <c r="B244" s="3">
        <f>SUM(B236:B243)</f>
        <v>2530</v>
      </c>
    </row>
    <row r="245" spans="1:2">
      <c r="A245" s="6" t="s">
        <v>149</v>
      </c>
      <c r="B245" s="5">
        <f>SUM('Balance por oficina'!B245+'Balance por oficina'!G245+'Balance por oficina'!L245+'Balance por oficina'!Q245+'Balance por oficina'!AA245+'Balance por oficina'!AF245+'Balance por oficina'!AK245+'Balance por oficina'!AP245+'Balance por oficina'!AU245+'Balance por oficina'!AZ245+'Balance por oficina'!BE245+'Balance por oficina'!BJ245+'Balance por oficina'!BO245+'Balance por oficina'!BT245+'Balance por oficina'!BY245+'Balance por oficina'!CD245+'Balance por oficina'!CI245+'Balance por oficina'!CN245+'Balance por oficina'!CS245+'Balance por oficina'!CX245+'Balance por oficina'!DC245+'Balance por oficina'!DH245+'Balance por oficina'!DM245+'Balance por oficina'!DR245+'Balance por oficina'!EL245+'Balance por oficina'!EQ245+'Balance por oficina'!EQ245)</f>
        <v>0</v>
      </c>
    </row>
    <row r="246" spans="1:2">
      <c r="A246" s="11" t="s">
        <v>150</v>
      </c>
      <c r="B246" s="12">
        <v>96</v>
      </c>
    </row>
    <row r="247" spans="1:2">
      <c r="A247" s="11" t="s">
        <v>151</v>
      </c>
      <c r="B247" s="12">
        <v>795</v>
      </c>
    </row>
    <row r="248" spans="1:2">
      <c r="A248" s="11" t="s">
        <v>152</v>
      </c>
      <c r="B248" s="12">
        <v>1516</v>
      </c>
    </row>
    <row r="249" spans="1:2">
      <c r="A249" s="11" t="s">
        <v>153</v>
      </c>
      <c r="B249" s="12">
        <v>123</v>
      </c>
    </row>
    <row r="250" spans="1:2">
      <c r="A250" s="3" t="s">
        <v>4</v>
      </c>
      <c r="B250" s="3">
        <f>SUM(B245:B249)</f>
        <v>2530</v>
      </c>
    </row>
  </sheetData>
  <mergeCells count="9">
    <mergeCell ref="A92:D92"/>
    <mergeCell ref="A112:B112"/>
    <mergeCell ref="A182:B182"/>
    <mergeCell ref="A2:D2"/>
    <mergeCell ref="A3:D3"/>
    <mergeCell ref="A14:D14"/>
    <mergeCell ref="A27:C27"/>
    <mergeCell ref="B28:C28"/>
    <mergeCell ref="A91:D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por oficina</vt:lpstr>
      <vt:lpstr>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Alcioni Vasquez Retana</dc:creator>
  <cp:lastModifiedBy>mgarciama</cp:lastModifiedBy>
  <dcterms:created xsi:type="dcterms:W3CDTF">2021-02-12T19:34:10Z</dcterms:created>
  <dcterms:modified xsi:type="dcterms:W3CDTF">2021-04-19T15:40:18Z</dcterms:modified>
</cp:coreProperties>
</file>